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avid\UFF\Professor\Coordenação PPGQ\Recredenciamentos\2021\"/>
    </mc:Choice>
  </mc:AlternateContent>
  <xr:revisionPtr revIDLastSave="0" documentId="13_ncr:1_{61BA8F92-F7B8-41E0-9594-13779876A7D6}" xr6:coauthVersionLast="45" xr6:coauthVersionMax="45" xr10:uidLastSave="{00000000-0000-0000-0000-000000000000}"/>
  <bookViews>
    <workbookView xWindow="-108" yWindow="-108" windowWidth="23256" windowHeight="12576" xr2:uid="{AE6080A3-51D1-4365-8AC3-C7D48F832594}"/>
  </bookViews>
  <sheets>
    <sheet name="Cálculo" sheetId="1" r:id="rId1"/>
    <sheet name="Dados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3" i="1" l="1"/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3" i="1"/>
  <c r="M3" i="1" l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3" i="1"/>
  <c r="D102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3" i="1" l="1"/>
  <c r="F4" i="1" l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3" i="1" l="1"/>
  <c r="G3" i="1" s="1"/>
  <c r="N3" i="1" s="1"/>
</calcChain>
</file>

<file path=xl/sharedStrings.xml><?xml version="1.0" encoding="utf-8"?>
<sst xmlns="http://schemas.openxmlformats.org/spreadsheetml/2006/main" count="63" uniqueCount="60">
  <si>
    <t>A1</t>
  </si>
  <si>
    <t>A3</t>
  </si>
  <si>
    <t>A4</t>
  </si>
  <si>
    <t>B1</t>
  </si>
  <si>
    <t>B2</t>
  </si>
  <si>
    <t>B3</t>
  </si>
  <si>
    <t>B4</t>
  </si>
  <si>
    <t>Nº de Docentes</t>
  </si>
  <si>
    <t xml:space="preserve">Artigo </t>
  </si>
  <si>
    <t>A1 com Discente</t>
  </si>
  <si>
    <t>A2 com Discente</t>
  </si>
  <si>
    <t>A3 com Discente</t>
  </si>
  <si>
    <t>A4 com Discente</t>
  </si>
  <si>
    <t>B1 com Discente</t>
  </si>
  <si>
    <t>B2 com Discente</t>
  </si>
  <si>
    <t>B3 com Discente</t>
  </si>
  <si>
    <t>B4 com Discente</t>
  </si>
  <si>
    <t>Capítulo de Livro com Discente</t>
  </si>
  <si>
    <t>Capítulo de Livro</t>
  </si>
  <si>
    <t>Patente Licenciada com Discente</t>
  </si>
  <si>
    <t>Patente Licenciada</t>
  </si>
  <si>
    <t>Patente Concedida com Discente</t>
  </si>
  <si>
    <t>Patente Concedida</t>
  </si>
  <si>
    <t>Patente Depositada com Discente</t>
  </si>
  <si>
    <t>Patente Depositada</t>
  </si>
  <si>
    <t>Fator</t>
  </si>
  <si>
    <t>Valor Inicial</t>
  </si>
  <si>
    <t>A2</t>
  </si>
  <si>
    <t>Livro</t>
  </si>
  <si>
    <t>Livro com Discente</t>
  </si>
  <si>
    <t>Resultado Parcial</t>
  </si>
  <si>
    <t>Tipo de Produção</t>
  </si>
  <si>
    <t>Tipo de Participação</t>
  </si>
  <si>
    <t>Autor de Correspondência</t>
  </si>
  <si>
    <t>Até 2 docentes</t>
  </si>
  <si>
    <t>De 3 a 5 docentes</t>
  </si>
  <si>
    <t>mais que 5 docentes</t>
  </si>
  <si>
    <t>Total de Produção</t>
  </si>
  <si>
    <t>Atividades no PPGQ</t>
  </si>
  <si>
    <t>Período</t>
  </si>
  <si>
    <t>CG-PROEX</t>
  </si>
  <si>
    <t>Reuniões de Colegiado</t>
  </si>
  <si>
    <t>Comissões Especiais</t>
  </si>
  <si>
    <t>Comissão de Seleção</t>
  </si>
  <si>
    <t>Coord. de Lab. Multiusuário</t>
  </si>
  <si>
    <t>Coord. do Curso de Nivelamento</t>
  </si>
  <si>
    <t>1 ano</t>
  </si>
  <si>
    <t>2 anos</t>
  </si>
  <si>
    <t>1 vez</t>
  </si>
  <si>
    <t>2 vezes</t>
  </si>
  <si>
    <t>3 vezes</t>
  </si>
  <si>
    <t>4 vezes</t>
  </si>
  <si>
    <t>5 vezes</t>
  </si>
  <si>
    <t>6 vezes</t>
  </si>
  <si>
    <t>Atividades no PPGQ no Triênio</t>
  </si>
  <si>
    <t>Periodicidade</t>
  </si>
  <si>
    <t>Total de Atividades</t>
  </si>
  <si>
    <t>Comissão de Aproveitamento de Créditos</t>
  </si>
  <si>
    <t>IP</t>
  </si>
  <si>
    <t>3 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</si>
</sst>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4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0" fillId="0" borderId="0" xfId="0" applyNumberFormat="1" applyAlignment="1">
      <alignment horizontal="center"/>
    </xf>
    <xf numFmtId="2" fontId="1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/>
    </xf>
    <xf numFmtId="2" fontId="5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2" fontId="5" fillId="2" borderId="0" xfId="0" applyNumberFormat="1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A7166-E4D1-48FB-9213-440392C35EC8}">
  <dimension ref="A2:N102"/>
  <sheetViews>
    <sheetView tabSelected="1" topLeftCell="C1" workbookViewId="0">
      <selection activeCell="I3" sqref="I3"/>
    </sheetView>
  </sheetViews>
  <sheetFormatPr defaultRowHeight="14.4" x14ac:dyDescent="0.3"/>
  <cols>
    <col min="2" max="2" width="28" style="1" customWidth="1"/>
    <col min="3" max="3" width="22.5546875" style="1" bestFit="1" customWidth="1"/>
    <col min="4" max="4" width="10.77734375" bestFit="1" customWidth="1"/>
    <col min="5" max="5" width="14.88671875" bestFit="1" customWidth="1"/>
    <col min="6" max="6" width="15.109375" style="1" bestFit="1" customWidth="1"/>
    <col min="7" max="7" width="16.44140625" bestFit="1" customWidth="1"/>
    <col min="9" max="9" width="35.109375" style="1" bestFit="1" customWidth="1"/>
    <col min="10" max="10" width="13.21875" style="1" customWidth="1"/>
    <col min="11" max="11" width="15.44140625" style="15" bestFit="1" customWidth="1"/>
    <col min="12" max="12" width="15.44140625" style="12" bestFit="1" customWidth="1"/>
    <col min="13" max="13" width="17.21875" style="6" bestFit="1" customWidth="1"/>
    <col min="14" max="14" width="8.21875" style="6" bestFit="1" customWidth="1"/>
  </cols>
  <sheetData>
    <row r="2" spans="1:14" x14ac:dyDescent="0.3">
      <c r="A2" s="2" t="s">
        <v>8</v>
      </c>
      <c r="B2" s="2" t="s">
        <v>31</v>
      </c>
      <c r="C2" s="2" t="s">
        <v>32</v>
      </c>
      <c r="D2" s="8" t="s">
        <v>26</v>
      </c>
      <c r="E2" s="2" t="s">
        <v>25</v>
      </c>
      <c r="F2" s="2" t="s">
        <v>30</v>
      </c>
      <c r="G2" s="2" t="s">
        <v>37</v>
      </c>
      <c r="I2" s="2" t="s">
        <v>54</v>
      </c>
      <c r="J2" s="2" t="s">
        <v>55</v>
      </c>
      <c r="K2" s="2" t="s">
        <v>26</v>
      </c>
      <c r="L2" s="13" t="s">
        <v>30</v>
      </c>
      <c r="M2" s="2" t="s">
        <v>56</v>
      </c>
      <c r="N2" s="17" t="s">
        <v>58</v>
      </c>
    </row>
    <row r="3" spans="1:14" x14ac:dyDescent="0.3">
      <c r="A3" s="1">
        <v>1</v>
      </c>
      <c r="D3" s="10">
        <f>IF(B3="A1 com Discente",15,IF(B3="A1",10,IF(B3="A2 com Discente",11.25,IF(B3="A2",7.5,IF(B3="A3 com Discente",8.25,IF(B3="A3",5.5,IF(B3="A4 com Discente",4.5,IF(B3="A4",3,IF(B3="B1 com Discente",3,IF(B3="B1",2,IF(B3="B2 com Discente",1.5,IF(B3="B2",1,IF(B3="B3 com Discente",0.75,IF(B3="B3",0.5,IF(B3="B4 com Discente",0.45,IF(B3="B4",0.3,IF(B3="Capítulo de Livro com Discente",2.25,IF(B3="Capítulo de Livro",1.5,IF(B3="Livro com Discente",9,IF(B3="Livro",6,IF(B3="Patente Licenciada com Discente",15,IF(B3="Patente Licenciada",10,IF(B3="Patente Concedida com Discente",6,IF(B3="Patente Concedida",4,IF(B3="Patente Depositada com Discente",1.5,IF(B3="Patente Depositada",1,IF(B3="",0)))))))))))))))))))))))))))</f>
        <v>0</v>
      </c>
      <c r="E3" s="1">
        <f>IF(C3="Até 2 docentes",1,IF(C3="De 3 a 5 docentes",0.6,IF(C3="mais que 5 docentes",0.3,IF(C3="",0,IF(C3="Autor de Correspondência",1)))))</f>
        <v>0</v>
      </c>
      <c r="F3" s="10">
        <f>D3*E3</f>
        <v>0</v>
      </c>
      <c r="G3" s="10">
        <f>SUM(F3:F102)</f>
        <v>0</v>
      </c>
      <c r="K3" s="14">
        <f>IF(I3="Comissão de Seleção",2,IF(I3="Comissão de Aproveitamento de Créditos",1,IF(I3="CG-PROEX",2,IF(I3="Reuniões de Colegiado",2,IF(I3="Comissões Especiais",1,IF(I3="Coord. de Lab. Multiusuário",2,IF(I3="Coord. do Curso de Nivelamento",1,IF(I3="",0))))))))</f>
        <v>0</v>
      </c>
      <c r="L3" s="12">
        <f>IF(J3="1 ano",K3*1,IF(J3="2 anos",K3*2,IF(J3="3 anos",K3*3,IF(J3="1 vez",K3*1,IF(J3="2 vezes",K3*2,IF(J3="3 vezes",K3*3,IF(J3="4 vezes",K3*4,IF(J3="5 vezes",K3*5,IF(J3="6 vezes",K3*6,IF(J3="",0))))))))))</f>
        <v>0</v>
      </c>
      <c r="M3" s="16">
        <f>SUM(L3:L102)</f>
        <v>0</v>
      </c>
      <c r="N3" s="18">
        <f>G3+M3</f>
        <v>0</v>
      </c>
    </row>
    <row r="4" spans="1:14" x14ac:dyDescent="0.3">
      <c r="A4" s="1">
        <v>2</v>
      </c>
      <c r="D4" s="10">
        <f t="shared" ref="D4:D67" si="0">IF(B4="A1 com Discente",15,IF(B4="A1",10,IF(B4="A2 com Discente",11.25,IF(B4="A2",7.5,IF(B4="A3 com Discente",8.25,IF(B4="A3",5.5,IF(B4="A4 com Discente",4.5,IF(B4="A4",3,IF(B4="B1 com Discente",3,IF(B4="B1",2,IF(B4="B2 com Discente",1.5,IF(B4="B2",1,IF(B4="B3 com Discente",0.75,IF(B4="B3",0.5,IF(B4="B4 com Discente",0.45,IF(B4="B4",0.3,IF(B4="Capítulo de Livro com Discente",2.25,IF(B4="Capítulo de Livro",1.5,IF(B4="Livro com Discente",9,IF(B4="Livro",6,IF(B4="Patente Licenciada com Discente",15,IF(B4="Patente Licenciada",10,IF(B4="Patente Concedida com Discente",6,IF(B4="Patente Concedida",4,IF(B4="Patente Depositada com Discente",1.5,IF(B4="Patente Depositada",1,IF(B4="",0)))))))))))))))))))))))))))</f>
        <v>0</v>
      </c>
      <c r="E4" s="1">
        <f t="shared" ref="E4:E67" si="1">IF(C4="Até 2 docentes",1,IF(C4="De 3 a 5 docentes",0.6,IF(C4="mais que 5 docentes",0.3,IF(C4="",0,IF(C4="Autor de Correspondência",1)))))</f>
        <v>0</v>
      </c>
      <c r="F4" s="10">
        <f t="shared" ref="F4:F67" si="2">D4*E4</f>
        <v>0</v>
      </c>
      <c r="K4" s="14">
        <f t="shared" ref="K4:K67" si="3">IF(I4="Comissão de Seleção",2,IF(I4="Comissão de Aproveitamento de Créditos",1,IF(I4="CG-PROEX",2,IF(I4="Reuniões de Colegiado",2,IF(I4="Comissões Especiais",1,IF(I4="Coord. de Lab. Multiusuário",2,IF(I4="Coord. do Curso de Nivelamento",1,IF(I4="",0))))))))</f>
        <v>0</v>
      </c>
      <c r="L4" s="12">
        <f t="shared" ref="L4:L67" si="4">IF(J4="1 ano",K4*1,IF(J4="2 anos",K4*2,IF(J4="3 anos",K4*3,IF(J4="1 vez",K4*1,IF(J4="2 vezes",K4*2,IF(J4="3 vezes",K4*3,IF(J4="4 vezes",K4*4,IF(J4="5 vezes",K4*5,IF(J4="6 vezes",K4*6,IF(J4="7 vezes",K4*7,IF(J4="8 vezes",K4*8,IF(J4="",0))))))))))))</f>
        <v>0</v>
      </c>
      <c r="N4" s="7"/>
    </row>
    <row r="5" spans="1:14" x14ac:dyDescent="0.3">
      <c r="A5" s="1">
        <v>3</v>
      </c>
      <c r="D5" s="10">
        <f t="shared" si="0"/>
        <v>0</v>
      </c>
      <c r="E5" s="1">
        <f t="shared" si="1"/>
        <v>0</v>
      </c>
      <c r="F5" s="10">
        <f t="shared" si="2"/>
        <v>0</v>
      </c>
      <c r="K5" s="14">
        <f t="shared" si="3"/>
        <v>0</v>
      </c>
      <c r="L5" s="12">
        <f t="shared" si="4"/>
        <v>0</v>
      </c>
      <c r="N5" s="7"/>
    </row>
    <row r="6" spans="1:14" x14ac:dyDescent="0.3">
      <c r="A6" s="1">
        <v>4</v>
      </c>
      <c r="D6" s="10">
        <f t="shared" si="0"/>
        <v>0</v>
      </c>
      <c r="E6" s="1">
        <f t="shared" si="1"/>
        <v>0</v>
      </c>
      <c r="F6" s="10">
        <f t="shared" si="2"/>
        <v>0</v>
      </c>
      <c r="K6" s="14">
        <f t="shared" si="3"/>
        <v>0</v>
      </c>
      <c r="L6" s="12">
        <f t="shared" si="4"/>
        <v>0</v>
      </c>
      <c r="N6" s="7"/>
    </row>
    <row r="7" spans="1:14" x14ac:dyDescent="0.3">
      <c r="A7" s="1">
        <v>5</v>
      </c>
      <c r="D7" s="10">
        <f t="shared" si="0"/>
        <v>0</v>
      </c>
      <c r="E7" s="1">
        <f t="shared" si="1"/>
        <v>0</v>
      </c>
      <c r="F7" s="10">
        <f t="shared" si="2"/>
        <v>0</v>
      </c>
      <c r="K7" s="14">
        <f t="shared" si="3"/>
        <v>0</v>
      </c>
      <c r="L7" s="12">
        <f t="shared" si="4"/>
        <v>0</v>
      </c>
      <c r="N7" s="7"/>
    </row>
    <row r="8" spans="1:14" x14ac:dyDescent="0.3">
      <c r="A8" s="1">
        <v>6</v>
      </c>
      <c r="D8" s="10">
        <f t="shared" si="0"/>
        <v>0</v>
      </c>
      <c r="E8" s="1">
        <f t="shared" si="1"/>
        <v>0</v>
      </c>
      <c r="F8" s="10">
        <f t="shared" si="2"/>
        <v>0</v>
      </c>
      <c r="K8" s="14">
        <f t="shared" si="3"/>
        <v>0</v>
      </c>
      <c r="L8" s="12">
        <f t="shared" si="4"/>
        <v>0</v>
      </c>
      <c r="N8" s="7"/>
    </row>
    <row r="9" spans="1:14" x14ac:dyDescent="0.3">
      <c r="A9" s="1">
        <v>7</v>
      </c>
      <c r="D9" s="10">
        <f t="shared" si="0"/>
        <v>0</v>
      </c>
      <c r="E9" s="1">
        <f t="shared" si="1"/>
        <v>0</v>
      </c>
      <c r="F9" s="10">
        <f t="shared" si="2"/>
        <v>0</v>
      </c>
      <c r="K9" s="14">
        <f t="shared" si="3"/>
        <v>0</v>
      </c>
      <c r="L9" s="12">
        <f t="shared" si="4"/>
        <v>0</v>
      </c>
      <c r="N9" s="7"/>
    </row>
    <row r="10" spans="1:14" x14ac:dyDescent="0.3">
      <c r="A10" s="1">
        <v>8</v>
      </c>
      <c r="D10" s="10">
        <f t="shared" si="0"/>
        <v>0</v>
      </c>
      <c r="E10" s="1">
        <f t="shared" si="1"/>
        <v>0</v>
      </c>
      <c r="F10" s="10">
        <f t="shared" si="2"/>
        <v>0</v>
      </c>
      <c r="K10" s="14">
        <f t="shared" si="3"/>
        <v>0</v>
      </c>
      <c r="L10" s="12">
        <f t="shared" si="4"/>
        <v>0</v>
      </c>
      <c r="N10" s="7"/>
    </row>
    <row r="11" spans="1:14" x14ac:dyDescent="0.3">
      <c r="A11" s="1">
        <v>9</v>
      </c>
      <c r="D11" s="10">
        <f t="shared" si="0"/>
        <v>0</v>
      </c>
      <c r="E11" s="1">
        <f t="shared" si="1"/>
        <v>0</v>
      </c>
      <c r="F11" s="10">
        <f t="shared" si="2"/>
        <v>0</v>
      </c>
      <c r="K11" s="14">
        <f t="shared" si="3"/>
        <v>0</v>
      </c>
      <c r="L11" s="12">
        <f t="shared" si="4"/>
        <v>0</v>
      </c>
      <c r="N11" s="7"/>
    </row>
    <row r="12" spans="1:14" x14ac:dyDescent="0.3">
      <c r="A12" s="1">
        <v>10</v>
      </c>
      <c r="D12" s="10">
        <f t="shared" si="0"/>
        <v>0</v>
      </c>
      <c r="E12" s="1">
        <f t="shared" si="1"/>
        <v>0</v>
      </c>
      <c r="F12" s="10">
        <f t="shared" si="2"/>
        <v>0</v>
      </c>
      <c r="K12" s="14">
        <f t="shared" si="3"/>
        <v>0</v>
      </c>
      <c r="L12" s="12">
        <f t="shared" si="4"/>
        <v>0</v>
      </c>
      <c r="N12" s="7"/>
    </row>
    <row r="13" spans="1:14" x14ac:dyDescent="0.3">
      <c r="A13" s="1">
        <v>11</v>
      </c>
      <c r="D13" s="10">
        <f t="shared" si="0"/>
        <v>0</v>
      </c>
      <c r="E13" s="1">
        <f t="shared" si="1"/>
        <v>0</v>
      </c>
      <c r="F13" s="10">
        <f t="shared" si="2"/>
        <v>0</v>
      </c>
      <c r="K13" s="14">
        <f t="shared" si="3"/>
        <v>0</v>
      </c>
      <c r="L13" s="12">
        <f t="shared" si="4"/>
        <v>0</v>
      </c>
      <c r="N13" s="7"/>
    </row>
    <row r="14" spans="1:14" x14ac:dyDescent="0.3">
      <c r="A14" s="1">
        <v>12</v>
      </c>
      <c r="D14" s="10">
        <f t="shared" si="0"/>
        <v>0</v>
      </c>
      <c r="E14" s="1">
        <f t="shared" si="1"/>
        <v>0</v>
      </c>
      <c r="F14" s="10">
        <f t="shared" si="2"/>
        <v>0</v>
      </c>
      <c r="K14" s="14">
        <f t="shared" si="3"/>
        <v>0</v>
      </c>
      <c r="L14" s="12">
        <f t="shared" si="4"/>
        <v>0</v>
      </c>
      <c r="N14" s="7"/>
    </row>
    <row r="15" spans="1:14" x14ac:dyDescent="0.3">
      <c r="A15" s="1">
        <v>13</v>
      </c>
      <c r="D15" s="10">
        <f t="shared" si="0"/>
        <v>0</v>
      </c>
      <c r="E15" s="1">
        <f t="shared" si="1"/>
        <v>0</v>
      </c>
      <c r="F15" s="10">
        <f t="shared" si="2"/>
        <v>0</v>
      </c>
      <c r="K15" s="14">
        <f t="shared" si="3"/>
        <v>0</v>
      </c>
      <c r="L15" s="12">
        <f t="shared" si="4"/>
        <v>0</v>
      </c>
      <c r="N15" s="7"/>
    </row>
    <row r="16" spans="1:14" x14ac:dyDescent="0.3">
      <c r="A16" s="1">
        <v>14</v>
      </c>
      <c r="D16" s="10">
        <f t="shared" si="0"/>
        <v>0</v>
      </c>
      <c r="E16" s="1">
        <f t="shared" si="1"/>
        <v>0</v>
      </c>
      <c r="F16" s="10">
        <f t="shared" si="2"/>
        <v>0</v>
      </c>
      <c r="K16" s="14">
        <f t="shared" si="3"/>
        <v>0</v>
      </c>
      <c r="L16" s="12">
        <f t="shared" si="4"/>
        <v>0</v>
      </c>
      <c r="N16" s="7"/>
    </row>
    <row r="17" spans="1:12" x14ac:dyDescent="0.3">
      <c r="A17" s="1">
        <v>15</v>
      </c>
      <c r="D17" s="10">
        <f t="shared" si="0"/>
        <v>0</v>
      </c>
      <c r="E17" s="1">
        <f t="shared" si="1"/>
        <v>0</v>
      </c>
      <c r="F17" s="10">
        <f t="shared" si="2"/>
        <v>0</v>
      </c>
      <c r="K17" s="14">
        <f t="shared" si="3"/>
        <v>0</v>
      </c>
      <c r="L17" s="12">
        <f t="shared" si="4"/>
        <v>0</v>
      </c>
    </row>
    <row r="18" spans="1:12" x14ac:dyDescent="0.3">
      <c r="A18" s="1">
        <v>16</v>
      </c>
      <c r="D18" s="10">
        <f t="shared" si="0"/>
        <v>0</v>
      </c>
      <c r="E18" s="1">
        <f t="shared" si="1"/>
        <v>0</v>
      </c>
      <c r="F18" s="10">
        <f t="shared" si="2"/>
        <v>0</v>
      </c>
      <c r="K18" s="14">
        <f t="shared" si="3"/>
        <v>0</v>
      </c>
      <c r="L18" s="12">
        <f t="shared" si="4"/>
        <v>0</v>
      </c>
    </row>
    <row r="19" spans="1:12" x14ac:dyDescent="0.3">
      <c r="A19" s="1">
        <v>17</v>
      </c>
      <c r="D19" s="10">
        <f t="shared" si="0"/>
        <v>0</v>
      </c>
      <c r="E19" s="1">
        <f t="shared" si="1"/>
        <v>0</v>
      </c>
      <c r="F19" s="10">
        <f t="shared" si="2"/>
        <v>0</v>
      </c>
      <c r="K19" s="14">
        <f t="shared" si="3"/>
        <v>0</v>
      </c>
      <c r="L19" s="12">
        <f t="shared" si="4"/>
        <v>0</v>
      </c>
    </row>
    <row r="20" spans="1:12" x14ac:dyDescent="0.3">
      <c r="A20" s="1">
        <v>18</v>
      </c>
      <c r="D20" s="10">
        <f t="shared" si="0"/>
        <v>0</v>
      </c>
      <c r="E20" s="1">
        <f t="shared" si="1"/>
        <v>0</v>
      </c>
      <c r="F20" s="10">
        <f t="shared" si="2"/>
        <v>0</v>
      </c>
      <c r="K20" s="14">
        <f t="shared" si="3"/>
        <v>0</v>
      </c>
      <c r="L20" s="12">
        <f t="shared" si="4"/>
        <v>0</v>
      </c>
    </row>
    <row r="21" spans="1:12" x14ac:dyDescent="0.3">
      <c r="A21" s="1">
        <v>19</v>
      </c>
      <c r="D21" s="10">
        <f t="shared" si="0"/>
        <v>0</v>
      </c>
      <c r="E21" s="1">
        <f t="shared" si="1"/>
        <v>0</v>
      </c>
      <c r="F21" s="10">
        <f t="shared" si="2"/>
        <v>0</v>
      </c>
      <c r="K21" s="14">
        <f t="shared" si="3"/>
        <v>0</v>
      </c>
      <c r="L21" s="12">
        <f t="shared" si="4"/>
        <v>0</v>
      </c>
    </row>
    <row r="22" spans="1:12" x14ac:dyDescent="0.3">
      <c r="A22" s="1">
        <v>20</v>
      </c>
      <c r="D22" s="10">
        <f t="shared" si="0"/>
        <v>0</v>
      </c>
      <c r="E22" s="1">
        <f t="shared" si="1"/>
        <v>0</v>
      </c>
      <c r="F22" s="10">
        <f t="shared" si="2"/>
        <v>0</v>
      </c>
      <c r="K22" s="14">
        <f t="shared" si="3"/>
        <v>0</v>
      </c>
      <c r="L22" s="12">
        <f t="shared" si="4"/>
        <v>0</v>
      </c>
    </row>
    <row r="23" spans="1:12" x14ac:dyDescent="0.3">
      <c r="A23" s="1">
        <v>21</v>
      </c>
      <c r="D23" s="10">
        <f t="shared" si="0"/>
        <v>0</v>
      </c>
      <c r="E23" s="1">
        <f t="shared" si="1"/>
        <v>0</v>
      </c>
      <c r="F23" s="10">
        <f t="shared" si="2"/>
        <v>0</v>
      </c>
      <c r="K23" s="14">
        <f t="shared" si="3"/>
        <v>0</v>
      </c>
      <c r="L23" s="12">
        <f t="shared" si="4"/>
        <v>0</v>
      </c>
    </row>
    <row r="24" spans="1:12" x14ac:dyDescent="0.3">
      <c r="A24" s="1">
        <v>22</v>
      </c>
      <c r="D24" s="10">
        <f t="shared" si="0"/>
        <v>0</v>
      </c>
      <c r="E24" s="1">
        <f t="shared" si="1"/>
        <v>0</v>
      </c>
      <c r="F24" s="10">
        <f t="shared" si="2"/>
        <v>0</v>
      </c>
      <c r="K24" s="14">
        <f t="shared" si="3"/>
        <v>0</v>
      </c>
      <c r="L24" s="12">
        <f t="shared" si="4"/>
        <v>0</v>
      </c>
    </row>
    <row r="25" spans="1:12" x14ac:dyDescent="0.3">
      <c r="A25" s="1">
        <v>23</v>
      </c>
      <c r="D25" s="10">
        <f t="shared" si="0"/>
        <v>0</v>
      </c>
      <c r="E25" s="1">
        <f t="shared" si="1"/>
        <v>0</v>
      </c>
      <c r="F25" s="10">
        <f t="shared" si="2"/>
        <v>0</v>
      </c>
      <c r="K25" s="14">
        <f t="shared" si="3"/>
        <v>0</v>
      </c>
      <c r="L25" s="12">
        <f t="shared" si="4"/>
        <v>0</v>
      </c>
    </row>
    <row r="26" spans="1:12" x14ac:dyDescent="0.3">
      <c r="A26" s="1">
        <v>24</v>
      </c>
      <c r="D26" s="10">
        <f t="shared" si="0"/>
        <v>0</v>
      </c>
      <c r="E26" s="1">
        <f t="shared" si="1"/>
        <v>0</v>
      </c>
      <c r="F26" s="10">
        <f t="shared" si="2"/>
        <v>0</v>
      </c>
      <c r="K26" s="14">
        <f t="shared" si="3"/>
        <v>0</v>
      </c>
      <c r="L26" s="12">
        <f t="shared" si="4"/>
        <v>0</v>
      </c>
    </row>
    <row r="27" spans="1:12" x14ac:dyDescent="0.3">
      <c r="A27" s="1">
        <v>25</v>
      </c>
      <c r="D27" s="10">
        <f t="shared" si="0"/>
        <v>0</v>
      </c>
      <c r="E27" s="1">
        <f t="shared" si="1"/>
        <v>0</v>
      </c>
      <c r="F27" s="10">
        <f t="shared" si="2"/>
        <v>0</v>
      </c>
      <c r="K27" s="14">
        <f t="shared" si="3"/>
        <v>0</v>
      </c>
      <c r="L27" s="12">
        <f t="shared" si="4"/>
        <v>0</v>
      </c>
    </row>
    <row r="28" spans="1:12" x14ac:dyDescent="0.3">
      <c r="A28" s="1">
        <v>26</v>
      </c>
      <c r="D28" s="10">
        <f t="shared" si="0"/>
        <v>0</v>
      </c>
      <c r="E28" s="1">
        <f t="shared" si="1"/>
        <v>0</v>
      </c>
      <c r="F28" s="10">
        <f t="shared" si="2"/>
        <v>0</v>
      </c>
      <c r="K28" s="14">
        <f t="shared" si="3"/>
        <v>0</v>
      </c>
      <c r="L28" s="12">
        <f t="shared" si="4"/>
        <v>0</v>
      </c>
    </row>
    <row r="29" spans="1:12" x14ac:dyDescent="0.3">
      <c r="A29" s="1">
        <v>27</v>
      </c>
      <c r="D29" s="10">
        <f t="shared" si="0"/>
        <v>0</v>
      </c>
      <c r="E29" s="1">
        <f t="shared" si="1"/>
        <v>0</v>
      </c>
      <c r="F29" s="10">
        <f t="shared" si="2"/>
        <v>0</v>
      </c>
      <c r="K29" s="14">
        <f t="shared" si="3"/>
        <v>0</v>
      </c>
      <c r="L29" s="12">
        <f t="shared" si="4"/>
        <v>0</v>
      </c>
    </row>
    <row r="30" spans="1:12" x14ac:dyDescent="0.3">
      <c r="A30" s="1">
        <v>28</v>
      </c>
      <c r="D30" s="10">
        <f t="shared" si="0"/>
        <v>0</v>
      </c>
      <c r="E30" s="1">
        <f t="shared" si="1"/>
        <v>0</v>
      </c>
      <c r="F30" s="10">
        <f t="shared" si="2"/>
        <v>0</v>
      </c>
      <c r="K30" s="14">
        <f t="shared" si="3"/>
        <v>0</v>
      </c>
      <c r="L30" s="12">
        <f t="shared" si="4"/>
        <v>0</v>
      </c>
    </row>
    <row r="31" spans="1:12" x14ac:dyDescent="0.3">
      <c r="A31" s="1">
        <v>29</v>
      </c>
      <c r="D31" s="10">
        <f t="shared" si="0"/>
        <v>0</v>
      </c>
      <c r="E31" s="1">
        <f t="shared" si="1"/>
        <v>0</v>
      </c>
      <c r="F31" s="10">
        <f t="shared" si="2"/>
        <v>0</v>
      </c>
      <c r="K31" s="14">
        <f t="shared" si="3"/>
        <v>0</v>
      </c>
      <c r="L31" s="12">
        <f t="shared" si="4"/>
        <v>0</v>
      </c>
    </row>
    <row r="32" spans="1:12" x14ac:dyDescent="0.3">
      <c r="A32" s="1">
        <v>30</v>
      </c>
      <c r="D32" s="10">
        <f t="shared" si="0"/>
        <v>0</v>
      </c>
      <c r="E32" s="1">
        <f t="shared" si="1"/>
        <v>0</v>
      </c>
      <c r="F32" s="10">
        <f t="shared" si="2"/>
        <v>0</v>
      </c>
      <c r="K32" s="14">
        <f t="shared" si="3"/>
        <v>0</v>
      </c>
      <c r="L32" s="12">
        <f t="shared" si="4"/>
        <v>0</v>
      </c>
    </row>
    <row r="33" spans="1:12" x14ac:dyDescent="0.3">
      <c r="A33" s="1">
        <v>31</v>
      </c>
      <c r="D33" s="10">
        <f t="shared" si="0"/>
        <v>0</v>
      </c>
      <c r="E33" s="1">
        <f t="shared" si="1"/>
        <v>0</v>
      </c>
      <c r="F33" s="10">
        <f t="shared" si="2"/>
        <v>0</v>
      </c>
      <c r="K33" s="14">
        <f t="shared" si="3"/>
        <v>0</v>
      </c>
      <c r="L33" s="12">
        <f t="shared" si="4"/>
        <v>0</v>
      </c>
    </row>
    <row r="34" spans="1:12" x14ac:dyDescent="0.3">
      <c r="A34" s="1">
        <v>32</v>
      </c>
      <c r="D34" s="10">
        <f t="shared" si="0"/>
        <v>0</v>
      </c>
      <c r="E34" s="1">
        <f t="shared" si="1"/>
        <v>0</v>
      </c>
      <c r="F34" s="10">
        <f t="shared" si="2"/>
        <v>0</v>
      </c>
      <c r="K34" s="14">
        <f t="shared" si="3"/>
        <v>0</v>
      </c>
      <c r="L34" s="12">
        <f t="shared" si="4"/>
        <v>0</v>
      </c>
    </row>
    <row r="35" spans="1:12" x14ac:dyDescent="0.3">
      <c r="A35" s="1">
        <v>33</v>
      </c>
      <c r="D35" s="10">
        <f t="shared" si="0"/>
        <v>0</v>
      </c>
      <c r="E35" s="1">
        <f t="shared" si="1"/>
        <v>0</v>
      </c>
      <c r="F35" s="10">
        <f t="shared" si="2"/>
        <v>0</v>
      </c>
      <c r="K35" s="14">
        <f t="shared" si="3"/>
        <v>0</v>
      </c>
      <c r="L35" s="12">
        <f t="shared" si="4"/>
        <v>0</v>
      </c>
    </row>
    <row r="36" spans="1:12" x14ac:dyDescent="0.3">
      <c r="A36" s="1">
        <v>34</v>
      </c>
      <c r="D36" s="10">
        <f t="shared" si="0"/>
        <v>0</v>
      </c>
      <c r="E36" s="1">
        <f t="shared" si="1"/>
        <v>0</v>
      </c>
      <c r="F36" s="10">
        <f t="shared" si="2"/>
        <v>0</v>
      </c>
      <c r="K36" s="14">
        <f t="shared" si="3"/>
        <v>0</v>
      </c>
      <c r="L36" s="12">
        <f t="shared" si="4"/>
        <v>0</v>
      </c>
    </row>
    <row r="37" spans="1:12" x14ac:dyDescent="0.3">
      <c r="A37" s="1">
        <v>35</v>
      </c>
      <c r="D37" s="10">
        <f t="shared" si="0"/>
        <v>0</v>
      </c>
      <c r="E37" s="1">
        <f t="shared" si="1"/>
        <v>0</v>
      </c>
      <c r="F37" s="10">
        <f t="shared" si="2"/>
        <v>0</v>
      </c>
      <c r="K37" s="14">
        <f t="shared" si="3"/>
        <v>0</v>
      </c>
      <c r="L37" s="12">
        <f t="shared" si="4"/>
        <v>0</v>
      </c>
    </row>
    <row r="38" spans="1:12" x14ac:dyDescent="0.3">
      <c r="A38" s="1">
        <v>36</v>
      </c>
      <c r="D38" s="10">
        <f t="shared" si="0"/>
        <v>0</v>
      </c>
      <c r="E38" s="1">
        <f t="shared" si="1"/>
        <v>0</v>
      </c>
      <c r="F38" s="10">
        <f t="shared" si="2"/>
        <v>0</v>
      </c>
      <c r="K38" s="14">
        <f t="shared" si="3"/>
        <v>0</v>
      </c>
      <c r="L38" s="12">
        <f t="shared" si="4"/>
        <v>0</v>
      </c>
    </row>
    <row r="39" spans="1:12" x14ac:dyDescent="0.3">
      <c r="A39" s="1">
        <v>37</v>
      </c>
      <c r="D39" s="10">
        <f t="shared" si="0"/>
        <v>0</v>
      </c>
      <c r="E39" s="1">
        <f t="shared" si="1"/>
        <v>0</v>
      </c>
      <c r="F39" s="10">
        <f t="shared" si="2"/>
        <v>0</v>
      </c>
      <c r="K39" s="14">
        <f t="shared" si="3"/>
        <v>0</v>
      </c>
      <c r="L39" s="12">
        <f t="shared" si="4"/>
        <v>0</v>
      </c>
    </row>
    <row r="40" spans="1:12" x14ac:dyDescent="0.3">
      <c r="A40" s="1">
        <v>38</v>
      </c>
      <c r="D40" s="10">
        <f t="shared" si="0"/>
        <v>0</v>
      </c>
      <c r="E40" s="1">
        <f t="shared" si="1"/>
        <v>0</v>
      </c>
      <c r="F40" s="10">
        <f t="shared" si="2"/>
        <v>0</v>
      </c>
      <c r="K40" s="14">
        <f t="shared" si="3"/>
        <v>0</v>
      </c>
      <c r="L40" s="12">
        <f t="shared" si="4"/>
        <v>0</v>
      </c>
    </row>
    <row r="41" spans="1:12" x14ac:dyDescent="0.3">
      <c r="A41" s="1">
        <v>39</v>
      </c>
      <c r="D41" s="10">
        <f t="shared" si="0"/>
        <v>0</v>
      </c>
      <c r="E41" s="1">
        <f t="shared" si="1"/>
        <v>0</v>
      </c>
      <c r="F41" s="10">
        <f t="shared" si="2"/>
        <v>0</v>
      </c>
      <c r="K41" s="14">
        <f t="shared" si="3"/>
        <v>0</v>
      </c>
      <c r="L41" s="12">
        <f t="shared" si="4"/>
        <v>0</v>
      </c>
    </row>
    <row r="42" spans="1:12" x14ac:dyDescent="0.3">
      <c r="A42" s="1">
        <v>40</v>
      </c>
      <c r="D42" s="10">
        <f t="shared" si="0"/>
        <v>0</v>
      </c>
      <c r="E42" s="1">
        <f t="shared" si="1"/>
        <v>0</v>
      </c>
      <c r="F42" s="10">
        <f t="shared" si="2"/>
        <v>0</v>
      </c>
      <c r="K42" s="14">
        <f t="shared" si="3"/>
        <v>0</v>
      </c>
      <c r="L42" s="12">
        <f t="shared" si="4"/>
        <v>0</v>
      </c>
    </row>
    <row r="43" spans="1:12" x14ac:dyDescent="0.3">
      <c r="A43" s="1">
        <v>41</v>
      </c>
      <c r="D43" s="10">
        <f t="shared" si="0"/>
        <v>0</v>
      </c>
      <c r="E43" s="1">
        <f t="shared" si="1"/>
        <v>0</v>
      </c>
      <c r="F43" s="10">
        <f t="shared" si="2"/>
        <v>0</v>
      </c>
      <c r="K43" s="14">
        <f t="shared" si="3"/>
        <v>0</v>
      </c>
      <c r="L43" s="12">
        <f t="shared" si="4"/>
        <v>0</v>
      </c>
    </row>
    <row r="44" spans="1:12" x14ac:dyDescent="0.3">
      <c r="A44" s="1">
        <v>42</v>
      </c>
      <c r="D44" s="10">
        <f t="shared" si="0"/>
        <v>0</v>
      </c>
      <c r="E44" s="1">
        <f t="shared" si="1"/>
        <v>0</v>
      </c>
      <c r="F44" s="10">
        <f t="shared" si="2"/>
        <v>0</v>
      </c>
      <c r="K44" s="14">
        <f t="shared" si="3"/>
        <v>0</v>
      </c>
      <c r="L44" s="12">
        <f t="shared" si="4"/>
        <v>0</v>
      </c>
    </row>
    <row r="45" spans="1:12" x14ac:dyDescent="0.3">
      <c r="A45" s="1">
        <v>43</v>
      </c>
      <c r="D45" s="10">
        <f t="shared" si="0"/>
        <v>0</v>
      </c>
      <c r="E45" s="1">
        <f t="shared" si="1"/>
        <v>0</v>
      </c>
      <c r="F45" s="10">
        <f t="shared" si="2"/>
        <v>0</v>
      </c>
      <c r="K45" s="14">
        <f t="shared" si="3"/>
        <v>0</v>
      </c>
      <c r="L45" s="12">
        <f t="shared" si="4"/>
        <v>0</v>
      </c>
    </row>
    <row r="46" spans="1:12" x14ac:dyDescent="0.3">
      <c r="A46" s="1">
        <v>44</v>
      </c>
      <c r="D46" s="10">
        <f t="shared" si="0"/>
        <v>0</v>
      </c>
      <c r="E46" s="1">
        <f t="shared" si="1"/>
        <v>0</v>
      </c>
      <c r="F46" s="10">
        <f t="shared" si="2"/>
        <v>0</v>
      </c>
      <c r="K46" s="14">
        <f t="shared" si="3"/>
        <v>0</v>
      </c>
      <c r="L46" s="12">
        <f t="shared" si="4"/>
        <v>0</v>
      </c>
    </row>
    <row r="47" spans="1:12" x14ac:dyDescent="0.3">
      <c r="A47" s="1">
        <v>45</v>
      </c>
      <c r="D47" s="10">
        <f t="shared" si="0"/>
        <v>0</v>
      </c>
      <c r="E47" s="1">
        <f t="shared" si="1"/>
        <v>0</v>
      </c>
      <c r="F47" s="10">
        <f t="shared" si="2"/>
        <v>0</v>
      </c>
      <c r="K47" s="14">
        <f t="shared" si="3"/>
        <v>0</v>
      </c>
      <c r="L47" s="12">
        <f t="shared" si="4"/>
        <v>0</v>
      </c>
    </row>
    <row r="48" spans="1:12" x14ac:dyDescent="0.3">
      <c r="A48" s="1">
        <v>46</v>
      </c>
      <c r="D48" s="10">
        <f t="shared" si="0"/>
        <v>0</v>
      </c>
      <c r="E48" s="1">
        <f t="shared" si="1"/>
        <v>0</v>
      </c>
      <c r="F48" s="10">
        <f t="shared" si="2"/>
        <v>0</v>
      </c>
      <c r="K48" s="14">
        <f t="shared" si="3"/>
        <v>0</v>
      </c>
      <c r="L48" s="12">
        <f t="shared" si="4"/>
        <v>0</v>
      </c>
    </row>
    <row r="49" spans="1:12" x14ac:dyDescent="0.3">
      <c r="A49" s="1">
        <v>47</v>
      </c>
      <c r="D49" s="10">
        <f t="shared" si="0"/>
        <v>0</v>
      </c>
      <c r="E49" s="1">
        <f t="shared" si="1"/>
        <v>0</v>
      </c>
      <c r="F49" s="10">
        <f t="shared" si="2"/>
        <v>0</v>
      </c>
      <c r="K49" s="14">
        <f t="shared" si="3"/>
        <v>0</v>
      </c>
      <c r="L49" s="12">
        <f t="shared" si="4"/>
        <v>0</v>
      </c>
    </row>
    <row r="50" spans="1:12" x14ac:dyDescent="0.3">
      <c r="A50" s="1">
        <v>48</v>
      </c>
      <c r="D50" s="10">
        <f t="shared" si="0"/>
        <v>0</v>
      </c>
      <c r="E50" s="1">
        <f t="shared" si="1"/>
        <v>0</v>
      </c>
      <c r="F50" s="10">
        <f t="shared" si="2"/>
        <v>0</v>
      </c>
      <c r="K50" s="14">
        <f t="shared" si="3"/>
        <v>0</v>
      </c>
      <c r="L50" s="12">
        <f t="shared" si="4"/>
        <v>0</v>
      </c>
    </row>
    <row r="51" spans="1:12" x14ac:dyDescent="0.3">
      <c r="A51" s="1">
        <v>49</v>
      </c>
      <c r="D51" s="10">
        <f t="shared" si="0"/>
        <v>0</v>
      </c>
      <c r="E51" s="1">
        <f t="shared" si="1"/>
        <v>0</v>
      </c>
      <c r="F51" s="10">
        <f t="shared" si="2"/>
        <v>0</v>
      </c>
      <c r="K51" s="14">
        <f t="shared" si="3"/>
        <v>0</v>
      </c>
      <c r="L51" s="12">
        <f t="shared" si="4"/>
        <v>0</v>
      </c>
    </row>
    <row r="52" spans="1:12" x14ac:dyDescent="0.3">
      <c r="A52" s="1">
        <v>50</v>
      </c>
      <c r="D52" s="10">
        <f t="shared" si="0"/>
        <v>0</v>
      </c>
      <c r="E52" s="1">
        <f t="shared" si="1"/>
        <v>0</v>
      </c>
      <c r="F52" s="10">
        <f t="shared" si="2"/>
        <v>0</v>
      </c>
      <c r="K52" s="14">
        <f t="shared" si="3"/>
        <v>0</v>
      </c>
      <c r="L52" s="12">
        <f t="shared" si="4"/>
        <v>0</v>
      </c>
    </row>
    <row r="53" spans="1:12" x14ac:dyDescent="0.3">
      <c r="A53" s="1">
        <v>51</v>
      </c>
      <c r="D53" s="10">
        <f t="shared" si="0"/>
        <v>0</v>
      </c>
      <c r="E53" s="1">
        <f t="shared" si="1"/>
        <v>0</v>
      </c>
      <c r="F53" s="10">
        <f t="shared" si="2"/>
        <v>0</v>
      </c>
      <c r="K53" s="14">
        <f t="shared" si="3"/>
        <v>0</v>
      </c>
      <c r="L53" s="12">
        <f t="shared" si="4"/>
        <v>0</v>
      </c>
    </row>
    <row r="54" spans="1:12" x14ac:dyDescent="0.3">
      <c r="A54" s="1">
        <v>52</v>
      </c>
      <c r="D54" s="10">
        <f t="shared" si="0"/>
        <v>0</v>
      </c>
      <c r="E54" s="1">
        <f t="shared" si="1"/>
        <v>0</v>
      </c>
      <c r="F54" s="10">
        <f t="shared" si="2"/>
        <v>0</v>
      </c>
      <c r="K54" s="14">
        <f t="shared" si="3"/>
        <v>0</v>
      </c>
      <c r="L54" s="12">
        <f t="shared" si="4"/>
        <v>0</v>
      </c>
    </row>
    <row r="55" spans="1:12" x14ac:dyDescent="0.3">
      <c r="A55" s="1">
        <v>53</v>
      </c>
      <c r="D55" s="10">
        <f t="shared" si="0"/>
        <v>0</v>
      </c>
      <c r="E55" s="1">
        <f t="shared" si="1"/>
        <v>0</v>
      </c>
      <c r="F55" s="10">
        <f t="shared" si="2"/>
        <v>0</v>
      </c>
      <c r="K55" s="14">
        <f t="shared" si="3"/>
        <v>0</v>
      </c>
      <c r="L55" s="12">
        <f t="shared" si="4"/>
        <v>0</v>
      </c>
    </row>
    <row r="56" spans="1:12" x14ac:dyDescent="0.3">
      <c r="A56" s="1">
        <v>54</v>
      </c>
      <c r="D56" s="10">
        <f t="shared" si="0"/>
        <v>0</v>
      </c>
      <c r="E56" s="1">
        <f t="shared" si="1"/>
        <v>0</v>
      </c>
      <c r="F56" s="10">
        <f t="shared" si="2"/>
        <v>0</v>
      </c>
      <c r="K56" s="14">
        <f t="shared" si="3"/>
        <v>0</v>
      </c>
      <c r="L56" s="12">
        <f t="shared" si="4"/>
        <v>0</v>
      </c>
    </row>
    <row r="57" spans="1:12" x14ac:dyDescent="0.3">
      <c r="A57" s="1">
        <v>55</v>
      </c>
      <c r="D57" s="10">
        <f t="shared" si="0"/>
        <v>0</v>
      </c>
      <c r="E57" s="1">
        <f t="shared" si="1"/>
        <v>0</v>
      </c>
      <c r="F57" s="10">
        <f t="shared" si="2"/>
        <v>0</v>
      </c>
      <c r="K57" s="14">
        <f t="shared" si="3"/>
        <v>0</v>
      </c>
      <c r="L57" s="12">
        <f t="shared" si="4"/>
        <v>0</v>
      </c>
    </row>
    <row r="58" spans="1:12" x14ac:dyDescent="0.3">
      <c r="A58" s="1">
        <v>56</v>
      </c>
      <c r="D58" s="10">
        <f t="shared" si="0"/>
        <v>0</v>
      </c>
      <c r="E58" s="1">
        <f t="shared" si="1"/>
        <v>0</v>
      </c>
      <c r="F58" s="10">
        <f t="shared" si="2"/>
        <v>0</v>
      </c>
      <c r="K58" s="14">
        <f t="shared" si="3"/>
        <v>0</v>
      </c>
      <c r="L58" s="12">
        <f t="shared" si="4"/>
        <v>0</v>
      </c>
    </row>
    <row r="59" spans="1:12" x14ac:dyDescent="0.3">
      <c r="A59" s="1">
        <v>57</v>
      </c>
      <c r="D59" s="10">
        <f t="shared" si="0"/>
        <v>0</v>
      </c>
      <c r="E59" s="1">
        <f t="shared" si="1"/>
        <v>0</v>
      </c>
      <c r="F59" s="10">
        <f t="shared" si="2"/>
        <v>0</v>
      </c>
      <c r="K59" s="14">
        <f t="shared" si="3"/>
        <v>0</v>
      </c>
      <c r="L59" s="12">
        <f t="shared" si="4"/>
        <v>0</v>
      </c>
    </row>
    <row r="60" spans="1:12" x14ac:dyDescent="0.3">
      <c r="A60" s="1">
        <v>58</v>
      </c>
      <c r="D60" s="10">
        <f t="shared" si="0"/>
        <v>0</v>
      </c>
      <c r="E60" s="1">
        <f t="shared" si="1"/>
        <v>0</v>
      </c>
      <c r="F60" s="10">
        <f t="shared" si="2"/>
        <v>0</v>
      </c>
      <c r="K60" s="14">
        <f t="shared" si="3"/>
        <v>0</v>
      </c>
      <c r="L60" s="12">
        <f t="shared" si="4"/>
        <v>0</v>
      </c>
    </row>
    <row r="61" spans="1:12" x14ac:dyDescent="0.3">
      <c r="A61" s="1">
        <v>59</v>
      </c>
      <c r="D61" s="10">
        <f t="shared" si="0"/>
        <v>0</v>
      </c>
      <c r="E61" s="1">
        <f t="shared" si="1"/>
        <v>0</v>
      </c>
      <c r="F61" s="10">
        <f t="shared" si="2"/>
        <v>0</v>
      </c>
      <c r="K61" s="14">
        <f t="shared" si="3"/>
        <v>0</v>
      </c>
      <c r="L61" s="12">
        <f t="shared" si="4"/>
        <v>0</v>
      </c>
    </row>
    <row r="62" spans="1:12" x14ac:dyDescent="0.3">
      <c r="A62" s="1">
        <v>60</v>
      </c>
      <c r="D62" s="10">
        <f t="shared" si="0"/>
        <v>0</v>
      </c>
      <c r="E62" s="1">
        <f t="shared" si="1"/>
        <v>0</v>
      </c>
      <c r="F62" s="10">
        <f t="shared" si="2"/>
        <v>0</v>
      </c>
      <c r="K62" s="14">
        <f t="shared" si="3"/>
        <v>0</v>
      </c>
      <c r="L62" s="12">
        <f t="shared" si="4"/>
        <v>0</v>
      </c>
    </row>
    <row r="63" spans="1:12" x14ac:dyDescent="0.3">
      <c r="A63" s="1">
        <v>61</v>
      </c>
      <c r="D63" s="10">
        <f t="shared" si="0"/>
        <v>0</v>
      </c>
      <c r="E63" s="1">
        <f t="shared" si="1"/>
        <v>0</v>
      </c>
      <c r="F63" s="10">
        <f t="shared" si="2"/>
        <v>0</v>
      </c>
      <c r="K63" s="14">
        <f t="shared" si="3"/>
        <v>0</v>
      </c>
      <c r="L63" s="12">
        <f t="shared" si="4"/>
        <v>0</v>
      </c>
    </row>
    <row r="64" spans="1:12" x14ac:dyDescent="0.3">
      <c r="A64" s="1">
        <v>62</v>
      </c>
      <c r="D64" s="10">
        <f t="shared" si="0"/>
        <v>0</v>
      </c>
      <c r="E64" s="1">
        <f t="shared" si="1"/>
        <v>0</v>
      </c>
      <c r="F64" s="10">
        <f t="shared" si="2"/>
        <v>0</v>
      </c>
      <c r="K64" s="14">
        <f t="shared" si="3"/>
        <v>0</v>
      </c>
      <c r="L64" s="12">
        <f t="shared" si="4"/>
        <v>0</v>
      </c>
    </row>
    <row r="65" spans="1:12" x14ac:dyDescent="0.3">
      <c r="A65" s="1">
        <v>63</v>
      </c>
      <c r="D65" s="10">
        <f t="shared" si="0"/>
        <v>0</v>
      </c>
      <c r="E65" s="1">
        <f t="shared" si="1"/>
        <v>0</v>
      </c>
      <c r="F65" s="10">
        <f t="shared" si="2"/>
        <v>0</v>
      </c>
      <c r="K65" s="14">
        <f t="shared" si="3"/>
        <v>0</v>
      </c>
      <c r="L65" s="12">
        <f t="shared" si="4"/>
        <v>0</v>
      </c>
    </row>
    <row r="66" spans="1:12" x14ac:dyDescent="0.3">
      <c r="A66" s="1">
        <v>64</v>
      </c>
      <c r="D66" s="10">
        <f t="shared" si="0"/>
        <v>0</v>
      </c>
      <c r="E66" s="1">
        <f t="shared" si="1"/>
        <v>0</v>
      </c>
      <c r="F66" s="10">
        <f t="shared" si="2"/>
        <v>0</v>
      </c>
      <c r="K66" s="14">
        <f t="shared" si="3"/>
        <v>0</v>
      </c>
      <c r="L66" s="12">
        <f t="shared" si="4"/>
        <v>0</v>
      </c>
    </row>
    <row r="67" spans="1:12" x14ac:dyDescent="0.3">
      <c r="A67" s="1">
        <v>65</v>
      </c>
      <c r="D67" s="10">
        <f t="shared" si="0"/>
        <v>0</v>
      </c>
      <c r="E67" s="1">
        <f t="shared" si="1"/>
        <v>0</v>
      </c>
      <c r="F67" s="10">
        <f t="shared" si="2"/>
        <v>0</v>
      </c>
      <c r="K67" s="14">
        <f t="shared" si="3"/>
        <v>0</v>
      </c>
      <c r="L67" s="12">
        <f t="shared" si="4"/>
        <v>0</v>
      </c>
    </row>
    <row r="68" spans="1:12" x14ac:dyDescent="0.3">
      <c r="A68" s="1">
        <v>66</v>
      </c>
      <c r="D68" s="10">
        <f t="shared" ref="D68:D101" si="5">IF(B68="A1 com Discente",15,IF(B68="A1",10,IF(B68="A2 com Discente",11.25,IF(B68="A2",7.5,IF(B68="A3 com Discente",8.25,IF(B68="A3",5.5,IF(B68="A4 com Discente",4.5,IF(B68="A4",3,IF(B68="B1 com Discente",3,IF(B68="B1",2,IF(B68="B2 com Discente",1.5,IF(B68="B2",1,IF(B68="B3 com Discente",0.75,IF(B68="B3",0.5,IF(B68="B4 com Discente",0.45,IF(B68="B4",0.3,IF(B68="Capítulo de Livro com Discente",2.25,IF(B68="Capítulo de Livro",1.5,IF(B68="Livro com Discente",9,IF(B68="Livro",6,IF(B68="Patente Licenciada com Discente",15,IF(B68="Patente Licenciada",10,IF(B68="Patente Concedida com Discente",6,IF(B68="Patente Concedida",4,IF(B68="Patente Depositada com Discente",1.5,IF(B68="Patente Depositada",1,IF(B68="",0)))))))))))))))))))))))))))</f>
        <v>0</v>
      </c>
      <c r="E68" s="1">
        <f t="shared" ref="E68:E102" si="6">IF(C68="Até 2 docentes",1,IF(C68="De 3 a 5 docentes",0.6,IF(C68="mais que 5 docentes",0.3,IF(C68="",0,IF(C68="Autor de Correspondência",1)))))</f>
        <v>0</v>
      </c>
      <c r="F68" s="10">
        <f t="shared" ref="F68:F102" si="7">D68*E68</f>
        <v>0</v>
      </c>
      <c r="K68" s="14">
        <f t="shared" ref="K68:K102" si="8">IF(I68="Comissão de Seleção",2,IF(I68="Comissão de Aproveitamento de Créditos",1,IF(I68="CG-PROEX",2,IF(I68="Reuniões de Colegiado",2,IF(I68="Comissões Especiais",1,IF(I68="Coord. de Lab. Multiusuário",2,IF(I68="Coord. do Curso de Nivelamento",1,IF(I68="",0))))))))</f>
        <v>0</v>
      </c>
      <c r="L68" s="12">
        <f t="shared" ref="L68:L102" si="9">IF(J68="1 ano",K68*1,IF(J68="2 anos",K68*2,IF(J68="3 anos",K68*3,IF(J68="1 vez",K68*1,IF(J68="2 vezes",K68*2,IF(J68="3 vezes",K68*3,IF(J68="4 vezes",K68*4,IF(J68="5 vezes",K68*5,IF(J68="6 vezes",K68*6,IF(J68="7 vezes",K68*7,IF(J68="8 vezes",K68*8,IF(J68="",0))))))))))))</f>
        <v>0</v>
      </c>
    </row>
    <row r="69" spans="1:12" x14ac:dyDescent="0.3">
      <c r="A69" s="1">
        <v>67</v>
      </c>
      <c r="D69" s="10">
        <f t="shared" si="5"/>
        <v>0</v>
      </c>
      <c r="E69" s="1">
        <f t="shared" si="6"/>
        <v>0</v>
      </c>
      <c r="F69" s="10">
        <f t="shared" si="7"/>
        <v>0</v>
      </c>
      <c r="K69" s="14">
        <f t="shared" si="8"/>
        <v>0</v>
      </c>
      <c r="L69" s="12">
        <f t="shared" si="9"/>
        <v>0</v>
      </c>
    </row>
    <row r="70" spans="1:12" x14ac:dyDescent="0.3">
      <c r="A70" s="1">
        <v>68</v>
      </c>
      <c r="D70" s="10">
        <f t="shared" si="5"/>
        <v>0</v>
      </c>
      <c r="E70" s="1">
        <f t="shared" si="6"/>
        <v>0</v>
      </c>
      <c r="F70" s="10">
        <f t="shared" si="7"/>
        <v>0</v>
      </c>
      <c r="K70" s="14">
        <f t="shared" si="8"/>
        <v>0</v>
      </c>
      <c r="L70" s="12">
        <f t="shared" si="9"/>
        <v>0</v>
      </c>
    </row>
    <row r="71" spans="1:12" x14ac:dyDescent="0.3">
      <c r="A71" s="1">
        <v>69</v>
      </c>
      <c r="D71" s="10">
        <f t="shared" si="5"/>
        <v>0</v>
      </c>
      <c r="E71" s="1">
        <f t="shared" si="6"/>
        <v>0</v>
      </c>
      <c r="F71" s="10">
        <f t="shared" si="7"/>
        <v>0</v>
      </c>
      <c r="K71" s="14">
        <f t="shared" si="8"/>
        <v>0</v>
      </c>
      <c r="L71" s="12">
        <f t="shared" si="9"/>
        <v>0</v>
      </c>
    </row>
    <row r="72" spans="1:12" x14ac:dyDescent="0.3">
      <c r="A72" s="1">
        <v>70</v>
      </c>
      <c r="D72" s="10">
        <f t="shared" si="5"/>
        <v>0</v>
      </c>
      <c r="E72" s="1">
        <f t="shared" si="6"/>
        <v>0</v>
      </c>
      <c r="F72" s="10">
        <f t="shared" si="7"/>
        <v>0</v>
      </c>
      <c r="K72" s="14">
        <f t="shared" si="8"/>
        <v>0</v>
      </c>
      <c r="L72" s="12">
        <f t="shared" si="9"/>
        <v>0</v>
      </c>
    </row>
    <row r="73" spans="1:12" x14ac:dyDescent="0.3">
      <c r="A73" s="1">
        <v>71</v>
      </c>
      <c r="D73" s="10">
        <f t="shared" si="5"/>
        <v>0</v>
      </c>
      <c r="E73" s="1">
        <f t="shared" si="6"/>
        <v>0</v>
      </c>
      <c r="F73" s="10">
        <f t="shared" si="7"/>
        <v>0</v>
      </c>
      <c r="K73" s="14">
        <f t="shared" si="8"/>
        <v>0</v>
      </c>
      <c r="L73" s="12">
        <f t="shared" si="9"/>
        <v>0</v>
      </c>
    </row>
    <row r="74" spans="1:12" x14ac:dyDescent="0.3">
      <c r="A74" s="1">
        <v>72</v>
      </c>
      <c r="D74" s="10">
        <f t="shared" si="5"/>
        <v>0</v>
      </c>
      <c r="E74" s="1">
        <f t="shared" si="6"/>
        <v>0</v>
      </c>
      <c r="F74" s="10">
        <f t="shared" si="7"/>
        <v>0</v>
      </c>
      <c r="K74" s="14">
        <f t="shared" si="8"/>
        <v>0</v>
      </c>
      <c r="L74" s="12">
        <f t="shared" si="9"/>
        <v>0</v>
      </c>
    </row>
    <row r="75" spans="1:12" x14ac:dyDescent="0.3">
      <c r="A75" s="1">
        <v>73</v>
      </c>
      <c r="D75" s="10">
        <f t="shared" si="5"/>
        <v>0</v>
      </c>
      <c r="E75" s="1">
        <f t="shared" si="6"/>
        <v>0</v>
      </c>
      <c r="F75" s="10">
        <f t="shared" si="7"/>
        <v>0</v>
      </c>
      <c r="K75" s="14">
        <f t="shared" si="8"/>
        <v>0</v>
      </c>
      <c r="L75" s="12">
        <f t="shared" si="9"/>
        <v>0</v>
      </c>
    </row>
    <row r="76" spans="1:12" x14ac:dyDescent="0.3">
      <c r="A76" s="1">
        <v>74</v>
      </c>
      <c r="D76" s="10">
        <f t="shared" si="5"/>
        <v>0</v>
      </c>
      <c r="E76" s="1">
        <f t="shared" si="6"/>
        <v>0</v>
      </c>
      <c r="F76" s="10">
        <f t="shared" si="7"/>
        <v>0</v>
      </c>
      <c r="K76" s="14">
        <f t="shared" si="8"/>
        <v>0</v>
      </c>
      <c r="L76" s="12">
        <f t="shared" si="9"/>
        <v>0</v>
      </c>
    </row>
    <row r="77" spans="1:12" x14ac:dyDescent="0.3">
      <c r="A77" s="1">
        <v>75</v>
      </c>
      <c r="D77" s="10">
        <f t="shared" si="5"/>
        <v>0</v>
      </c>
      <c r="E77" s="1">
        <f t="shared" si="6"/>
        <v>0</v>
      </c>
      <c r="F77" s="10">
        <f t="shared" si="7"/>
        <v>0</v>
      </c>
      <c r="K77" s="14">
        <f t="shared" si="8"/>
        <v>0</v>
      </c>
      <c r="L77" s="12">
        <f t="shared" si="9"/>
        <v>0</v>
      </c>
    </row>
    <row r="78" spans="1:12" x14ac:dyDescent="0.3">
      <c r="A78" s="1">
        <v>76</v>
      </c>
      <c r="D78" s="10">
        <f t="shared" si="5"/>
        <v>0</v>
      </c>
      <c r="E78" s="1">
        <f t="shared" si="6"/>
        <v>0</v>
      </c>
      <c r="F78" s="10">
        <f t="shared" si="7"/>
        <v>0</v>
      </c>
      <c r="K78" s="14">
        <f t="shared" si="8"/>
        <v>0</v>
      </c>
      <c r="L78" s="12">
        <f t="shared" si="9"/>
        <v>0</v>
      </c>
    </row>
    <row r="79" spans="1:12" x14ac:dyDescent="0.3">
      <c r="A79" s="1">
        <v>77</v>
      </c>
      <c r="D79" s="10">
        <f t="shared" si="5"/>
        <v>0</v>
      </c>
      <c r="E79" s="1">
        <f t="shared" si="6"/>
        <v>0</v>
      </c>
      <c r="F79" s="10">
        <f t="shared" si="7"/>
        <v>0</v>
      </c>
      <c r="K79" s="14">
        <f t="shared" si="8"/>
        <v>0</v>
      </c>
      <c r="L79" s="12">
        <f t="shared" si="9"/>
        <v>0</v>
      </c>
    </row>
    <row r="80" spans="1:12" x14ac:dyDescent="0.3">
      <c r="A80" s="1">
        <v>78</v>
      </c>
      <c r="D80" s="10">
        <f t="shared" si="5"/>
        <v>0</v>
      </c>
      <c r="E80" s="1">
        <f t="shared" si="6"/>
        <v>0</v>
      </c>
      <c r="F80" s="10">
        <f t="shared" si="7"/>
        <v>0</v>
      </c>
      <c r="K80" s="14">
        <f t="shared" si="8"/>
        <v>0</v>
      </c>
      <c r="L80" s="12">
        <f t="shared" si="9"/>
        <v>0</v>
      </c>
    </row>
    <row r="81" spans="1:12" x14ac:dyDescent="0.3">
      <c r="A81" s="1">
        <v>79</v>
      </c>
      <c r="D81" s="10">
        <f t="shared" si="5"/>
        <v>0</v>
      </c>
      <c r="E81" s="1">
        <f t="shared" si="6"/>
        <v>0</v>
      </c>
      <c r="F81" s="10">
        <f t="shared" si="7"/>
        <v>0</v>
      </c>
      <c r="K81" s="14">
        <f t="shared" si="8"/>
        <v>0</v>
      </c>
      <c r="L81" s="12">
        <f t="shared" si="9"/>
        <v>0</v>
      </c>
    </row>
    <row r="82" spans="1:12" x14ac:dyDescent="0.3">
      <c r="A82" s="1">
        <v>80</v>
      </c>
      <c r="D82" s="10">
        <f t="shared" si="5"/>
        <v>0</v>
      </c>
      <c r="E82" s="1">
        <f t="shared" si="6"/>
        <v>0</v>
      </c>
      <c r="F82" s="10">
        <f t="shared" si="7"/>
        <v>0</v>
      </c>
      <c r="K82" s="14">
        <f t="shared" si="8"/>
        <v>0</v>
      </c>
      <c r="L82" s="12">
        <f t="shared" si="9"/>
        <v>0</v>
      </c>
    </row>
    <row r="83" spans="1:12" x14ac:dyDescent="0.3">
      <c r="A83" s="1">
        <v>81</v>
      </c>
      <c r="D83" s="10">
        <f t="shared" si="5"/>
        <v>0</v>
      </c>
      <c r="E83" s="1">
        <f t="shared" si="6"/>
        <v>0</v>
      </c>
      <c r="F83" s="10">
        <f t="shared" si="7"/>
        <v>0</v>
      </c>
      <c r="K83" s="14">
        <f t="shared" si="8"/>
        <v>0</v>
      </c>
      <c r="L83" s="12">
        <f t="shared" si="9"/>
        <v>0</v>
      </c>
    </row>
    <row r="84" spans="1:12" x14ac:dyDescent="0.3">
      <c r="A84" s="1">
        <v>82</v>
      </c>
      <c r="D84" s="10">
        <f t="shared" si="5"/>
        <v>0</v>
      </c>
      <c r="E84" s="1">
        <f t="shared" si="6"/>
        <v>0</v>
      </c>
      <c r="F84" s="10">
        <f t="shared" si="7"/>
        <v>0</v>
      </c>
      <c r="K84" s="14">
        <f t="shared" si="8"/>
        <v>0</v>
      </c>
      <c r="L84" s="12">
        <f t="shared" si="9"/>
        <v>0</v>
      </c>
    </row>
    <row r="85" spans="1:12" x14ac:dyDescent="0.3">
      <c r="A85" s="1">
        <v>83</v>
      </c>
      <c r="D85" s="10">
        <f t="shared" si="5"/>
        <v>0</v>
      </c>
      <c r="E85" s="1">
        <f t="shared" si="6"/>
        <v>0</v>
      </c>
      <c r="F85" s="10">
        <f t="shared" si="7"/>
        <v>0</v>
      </c>
      <c r="K85" s="14">
        <f t="shared" si="8"/>
        <v>0</v>
      </c>
      <c r="L85" s="12">
        <f t="shared" si="9"/>
        <v>0</v>
      </c>
    </row>
    <row r="86" spans="1:12" x14ac:dyDescent="0.3">
      <c r="A86" s="1">
        <v>84</v>
      </c>
      <c r="D86" s="10">
        <f t="shared" si="5"/>
        <v>0</v>
      </c>
      <c r="E86" s="1">
        <f t="shared" si="6"/>
        <v>0</v>
      </c>
      <c r="F86" s="10">
        <f t="shared" si="7"/>
        <v>0</v>
      </c>
      <c r="K86" s="14">
        <f t="shared" si="8"/>
        <v>0</v>
      </c>
      <c r="L86" s="12">
        <f t="shared" si="9"/>
        <v>0</v>
      </c>
    </row>
    <row r="87" spans="1:12" x14ac:dyDescent="0.3">
      <c r="A87" s="1">
        <v>85</v>
      </c>
      <c r="D87" s="10">
        <f t="shared" si="5"/>
        <v>0</v>
      </c>
      <c r="E87" s="1">
        <f t="shared" si="6"/>
        <v>0</v>
      </c>
      <c r="F87" s="10">
        <f t="shared" si="7"/>
        <v>0</v>
      </c>
      <c r="K87" s="14">
        <f t="shared" si="8"/>
        <v>0</v>
      </c>
      <c r="L87" s="12">
        <f t="shared" si="9"/>
        <v>0</v>
      </c>
    </row>
    <row r="88" spans="1:12" x14ac:dyDescent="0.3">
      <c r="A88" s="1">
        <v>86</v>
      </c>
      <c r="D88" s="10">
        <f t="shared" si="5"/>
        <v>0</v>
      </c>
      <c r="E88" s="1">
        <f t="shared" si="6"/>
        <v>0</v>
      </c>
      <c r="F88" s="10">
        <f t="shared" si="7"/>
        <v>0</v>
      </c>
      <c r="K88" s="14">
        <f t="shared" si="8"/>
        <v>0</v>
      </c>
      <c r="L88" s="12">
        <f t="shared" si="9"/>
        <v>0</v>
      </c>
    </row>
    <row r="89" spans="1:12" x14ac:dyDescent="0.3">
      <c r="A89" s="1">
        <v>87</v>
      </c>
      <c r="D89" s="10">
        <f t="shared" si="5"/>
        <v>0</v>
      </c>
      <c r="E89" s="1">
        <f t="shared" si="6"/>
        <v>0</v>
      </c>
      <c r="F89" s="10">
        <f t="shared" si="7"/>
        <v>0</v>
      </c>
      <c r="K89" s="14">
        <f t="shared" si="8"/>
        <v>0</v>
      </c>
      <c r="L89" s="12">
        <f t="shared" si="9"/>
        <v>0</v>
      </c>
    </row>
    <row r="90" spans="1:12" x14ac:dyDescent="0.3">
      <c r="A90" s="1">
        <v>88</v>
      </c>
      <c r="D90" s="10">
        <f t="shared" si="5"/>
        <v>0</v>
      </c>
      <c r="E90" s="1">
        <f t="shared" si="6"/>
        <v>0</v>
      </c>
      <c r="F90" s="10">
        <f t="shared" si="7"/>
        <v>0</v>
      </c>
      <c r="K90" s="14">
        <f t="shared" si="8"/>
        <v>0</v>
      </c>
      <c r="L90" s="12">
        <f t="shared" si="9"/>
        <v>0</v>
      </c>
    </row>
    <row r="91" spans="1:12" x14ac:dyDescent="0.3">
      <c r="A91" s="1">
        <v>89</v>
      </c>
      <c r="D91" s="10">
        <f t="shared" si="5"/>
        <v>0</v>
      </c>
      <c r="E91" s="1">
        <f t="shared" si="6"/>
        <v>0</v>
      </c>
      <c r="F91" s="10">
        <f t="shared" si="7"/>
        <v>0</v>
      </c>
      <c r="K91" s="14">
        <f t="shared" si="8"/>
        <v>0</v>
      </c>
      <c r="L91" s="12">
        <f t="shared" si="9"/>
        <v>0</v>
      </c>
    </row>
    <row r="92" spans="1:12" x14ac:dyDescent="0.3">
      <c r="A92" s="1">
        <v>90</v>
      </c>
      <c r="D92" s="10">
        <f t="shared" si="5"/>
        <v>0</v>
      </c>
      <c r="E92" s="1">
        <f t="shared" si="6"/>
        <v>0</v>
      </c>
      <c r="F92" s="10">
        <f t="shared" si="7"/>
        <v>0</v>
      </c>
      <c r="K92" s="14">
        <f t="shared" si="8"/>
        <v>0</v>
      </c>
      <c r="L92" s="12">
        <f t="shared" si="9"/>
        <v>0</v>
      </c>
    </row>
    <row r="93" spans="1:12" x14ac:dyDescent="0.3">
      <c r="A93" s="1">
        <v>91</v>
      </c>
      <c r="D93" s="10">
        <f t="shared" si="5"/>
        <v>0</v>
      </c>
      <c r="E93" s="1">
        <f t="shared" si="6"/>
        <v>0</v>
      </c>
      <c r="F93" s="10">
        <f t="shared" si="7"/>
        <v>0</v>
      </c>
      <c r="K93" s="14">
        <f t="shared" si="8"/>
        <v>0</v>
      </c>
      <c r="L93" s="12">
        <f t="shared" si="9"/>
        <v>0</v>
      </c>
    </row>
    <row r="94" spans="1:12" x14ac:dyDescent="0.3">
      <c r="A94" s="1">
        <v>92</v>
      </c>
      <c r="D94" s="10">
        <f t="shared" si="5"/>
        <v>0</v>
      </c>
      <c r="E94" s="1">
        <f t="shared" si="6"/>
        <v>0</v>
      </c>
      <c r="F94" s="10">
        <f t="shared" si="7"/>
        <v>0</v>
      </c>
      <c r="K94" s="14">
        <f t="shared" si="8"/>
        <v>0</v>
      </c>
      <c r="L94" s="12">
        <f t="shared" si="9"/>
        <v>0</v>
      </c>
    </row>
    <row r="95" spans="1:12" x14ac:dyDescent="0.3">
      <c r="A95" s="1">
        <v>93</v>
      </c>
      <c r="D95" s="10">
        <f t="shared" si="5"/>
        <v>0</v>
      </c>
      <c r="E95" s="1">
        <f t="shared" si="6"/>
        <v>0</v>
      </c>
      <c r="F95" s="10">
        <f t="shared" si="7"/>
        <v>0</v>
      </c>
      <c r="K95" s="14">
        <f t="shared" si="8"/>
        <v>0</v>
      </c>
      <c r="L95" s="12">
        <f t="shared" si="9"/>
        <v>0</v>
      </c>
    </row>
    <row r="96" spans="1:12" x14ac:dyDescent="0.3">
      <c r="A96" s="1">
        <v>94</v>
      </c>
      <c r="D96" s="10">
        <f t="shared" si="5"/>
        <v>0</v>
      </c>
      <c r="E96" s="1">
        <f t="shared" si="6"/>
        <v>0</v>
      </c>
      <c r="F96" s="10">
        <f t="shared" si="7"/>
        <v>0</v>
      </c>
      <c r="K96" s="14">
        <f t="shared" si="8"/>
        <v>0</v>
      </c>
      <c r="L96" s="12">
        <f t="shared" si="9"/>
        <v>0</v>
      </c>
    </row>
    <row r="97" spans="1:12" x14ac:dyDescent="0.3">
      <c r="A97" s="1">
        <v>95</v>
      </c>
      <c r="D97" s="10">
        <f t="shared" si="5"/>
        <v>0</v>
      </c>
      <c r="E97" s="1">
        <f t="shared" si="6"/>
        <v>0</v>
      </c>
      <c r="F97" s="10">
        <f t="shared" si="7"/>
        <v>0</v>
      </c>
      <c r="K97" s="14">
        <f t="shared" si="8"/>
        <v>0</v>
      </c>
      <c r="L97" s="12">
        <f t="shared" si="9"/>
        <v>0</v>
      </c>
    </row>
    <row r="98" spans="1:12" x14ac:dyDescent="0.3">
      <c r="A98" s="1">
        <v>96</v>
      </c>
      <c r="D98" s="10">
        <f t="shared" si="5"/>
        <v>0</v>
      </c>
      <c r="E98" s="1">
        <f t="shared" si="6"/>
        <v>0</v>
      </c>
      <c r="F98" s="10">
        <f t="shared" si="7"/>
        <v>0</v>
      </c>
      <c r="K98" s="14">
        <f t="shared" si="8"/>
        <v>0</v>
      </c>
      <c r="L98" s="12">
        <f t="shared" si="9"/>
        <v>0</v>
      </c>
    </row>
    <row r="99" spans="1:12" x14ac:dyDescent="0.3">
      <c r="A99" s="1">
        <v>97</v>
      </c>
      <c r="D99" s="10">
        <f t="shared" si="5"/>
        <v>0</v>
      </c>
      <c r="E99" s="1">
        <f t="shared" si="6"/>
        <v>0</v>
      </c>
      <c r="F99" s="10">
        <f t="shared" si="7"/>
        <v>0</v>
      </c>
      <c r="K99" s="14">
        <f t="shared" si="8"/>
        <v>0</v>
      </c>
      <c r="L99" s="12">
        <f t="shared" si="9"/>
        <v>0</v>
      </c>
    </row>
    <row r="100" spans="1:12" x14ac:dyDescent="0.3">
      <c r="A100" s="1">
        <v>98</v>
      </c>
      <c r="D100" s="10">
        <f t="shared" si="5"/>
        <v>0</v>
      </c>
      <c r="E100" s="1">
        <f t="shared" si="6"/>
        <v>0</v>
      </c>
      <c r="F100" s="10">
        <f t="shared" si="7"/>
        <v>0</v>
      </c>
      <c r="K100" s="14">
        <f t="shared" si="8"/>
        <v>0</v>
      </c>
      <c r="L100" s="12">
        <f t="shared" si="9"/>
        <v>0</v>
      </c>
    </row>
    <row r="101" spans="1:12" x14ac:dyDescent="0.3">
      <c r="A101" s="1">
        <v>99</v>
      </c>
      <c r="D101" s="10">
        <f t="shared" si="5"/>
        <v>0</v>
      </c>
      <c r="E101" s="1">
        <f t="shared" si="6"/>
        <v>0</v>
      </c>
      <c r="F101" s="10">
        <f t="shared" si="7"/>
        <v>0</v>
      </c>
      <c r="K101" s="14">
        <f t="shared" si="8"/>
        <v>0</v>
      </c>
      <c r="L101" s="12">
        <f t="shared" si="9"/>
        <v>0</v>
      </c>
    </row>
    <row r="102" spans="1:12" x14ac:dyDescent="0.3">
      <c r="A102" s="1">
        <v>100</v>
      </c>
      <c r="D102" s="10">
        <f>IF(B102="A1 com Discente",15,IF(B102="A1",10,IF(B102="A2 com Discente",11.25,IF(B102="A2",7.5,IF(B102="A3 com Discente",8.25,IF(B102="A3",5.5,IF(B102="A4 com Discente",4.5,IF(B102="A4",3,IF(B102="B1 com Discente",3,IF(B102="B1",2,IF(B102="B2 com Discente",1.5,IF(B102="B2",1,IF(B102="B3 com Discente",0.75,IF(B102="B3",0.5,IF(B102="B4 com Discente",0.45,IF(B102="B4",0.3,IF(B102="Capítulo de Livro com Discente",2.25,IF(B102="Capítulo de Livro",1.5,IF(B102="Livro com Discente",9,IF(B102="Livro",6,IF(B102="Patente Licenciada com Discente",15,IF(B102="Patente Licenciada",10,IF(B102="Patente Concedida com Discente",6,IF(B102="Patente Concedida",4,IF(B102="Patente Depositada com Discente",1.5,IF(B102="Patente Depositada",1,IF(B102="",0)))))))))))))))))))))))))))</f>
        <v>0</v>
      </c>
      <c r="E102" s="1">
        <f t="shared" si="6"/>
        <v>0</v>
      </c>
      <c r="F102" s="10">
        <f t="shared" si="7"/>
        <v>0</v>
      </c>
      <c r="K102" s="14">
        <f t="shared" si="8"/>
        <v>0</v>
      </c>
      <c r="L102" s="12">
        <f t="shared" si="9"/>
        <v>0</v>
      </c>
    </row>
  </sheetData>
  <phoneticPr fontId="4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E533BD3F-0250-43A7-B46C-92DBBDDCE7EA}">
          <x14:formula1>
            <xm:f>Dados!$B$3:$B$29</xm:f>
          </x14:formula1>
          <xm:sqref>B3:B32</xm:sqref>
        </x14:dataValidation>
        <x14:dataValidation type="list" allowBlank="1" showInputMessage="1" showErrorMessage="1" xr:uid="{2D6C08C6-C7A8-49A7-98F1-8DD5CA79E2A2}">
          <x14:formula1>
            <xm:f>Dados!$C$3:$C$7</xm:f>
          </x14:formula1>
          <xm:sqref>C3:C102</xm:sqref>
        </x14:dataValidation>
        <x14:dataValidation type="list" allowBlank="1" showInputMessage="1" showErrorMessage="1" xr:uid="{55F3161A-5439-48FD-BC00-711522875516}">
          <x14:formula1>
            <xm:f>Dados!$F$3:$F$10</xm:f>
          </x14:formula1>
          <xm:sqref>I3:I102</xm:sqref>
        </x14:dataValidation>
        <x14:dataValidation type="list" allowBlank="1" showInputMessage="1" showErrorMessage="1" xr:uid="{83510609-2225-46FC-92A7-0FAD13A8BDB6}">
          <x14:formula1>
            <xm:f>Dados!$G$3:$G$12</xm:f>
          </x14:formula1>
          <xm:sqref>J3:J102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2B22DC-6E16-46E3-9C35-E45890085395}">
  <dimension ref="B2:G29"/>
  <sheetViews>
    <sheetView workbookViewId="0">
      <selection activeCell="G13" sqref="G13:G14"/>
    </sheetView>
  </sheetViews>
  <sheetFormatPr defaultRowHeight="14.4" x14ac:dyDescent="0.3"/>
  <cols>
    <col min="2" max="2" width="28.88671875" style="1" bestFit="1" customWidth="1"/>
    <col min="3" max="3" width="22.5546875" style="5" bestFit="1" customWidth="1"/>
    <col min="6" max="6" width="35.109375" bestFit="1" customWidth="1"/>
    <col min="7" max="7" width="18.21875" customWidth="1"/>
  </cols>
  <sheetData>
    <row r="2" spans="2:7" x14ac:dyDescent="0.3">
      <c r="B2" s="2" t="s">
        <v>31</v>
      </c>
      <c r="C2" s="9" t="s">
        <v>7</v>
      </c>
      <c r="F2" s="2" t="s">
        <v>38</v>
      </c>
      <c r="G2" s="2" t="s">
        <v>39</v>
      </c>
    </row>
    <row r="4" spans="2:7" x14ac:dyDescent="0.3">
      <c r="B4" s="1" t="s">
        <v>9</v>
      </c>
      <c r="C4" s="11" t="s">
        <v>33</v>
      </c>
      <c r="F4" t="s">
        <v>43</v>
      </c>
      <c r="G4" t="s">
        <v>46</v>
      </c>
    </row>
    <row r="5" spans="2:7" x14ac:dyDescent="0.3">
      <c r="B5" s="1" t="s">
        <v>0</v>
      </c>
      <c r="C5" s="4" t="s">
        <v>34</v>
      </c>
      <c r="F5" t="s">
        <v>57</v>
      </c>
      <c r="G5" t="s">
        <v>47</v>
      </c>
    </row>
    <row r="6" spans="2:7" x14ac:dyDescent="0.3">
      <c r="B6" s="1" t="s">
        <v>10</v>
      </c>
      <c r="C6" s="4" t="s">
        <v>35</v>
      </c>
      <c r="F6" t="s">
        <v>40</v>
      </c>
      <c r="G6" t="s">
        <v>59</v>
      </c>
    </row>
    <row r="7" spans="2:7" x14ac:dyDescent="0.3">
      <c r="B7" s="1" t="s">
        <v>27</v>
      </c>
      <c r="C7" s="4" t="s">
        <v>36</v>
      </c>
      <c r="F7" t="s">
        <v>41</v>
      </c>
      <c r="G7" t="s">
        <v>48</v>
      </c>
    </row>
    <row r="8" spans="2:7" x14ac:dyDescent="0.3">
      <c r="B8" s="1" t="s">
        <v>11</v>
      </c>
      <c r="F8" t="s">
        <v>42</v>
      </c>
      <c r="G8" t="s">
        <v>49</v>
      </c>
    </row>
    <row r="9" spans="2:7" x14ac:dyDescent="0.3">
      <c r="B9" s="1" t="s">
        <v>1</v>
      </c>
      <c r="F9" t="s">
        <v>44</v>
      </c>
      <c r="G9" t="s">
        <v>50</v>
      </c>
    </row>
    <row r="10" spans="2:7" x14ac:dyDescent="0.3">
      <c r="B10" s="1" t="s">
        <v>12</v>
      </c>
      <c r="F10" t="s">
        <v>45</v>
      </c>
      <c r="G10" t="s">
        <v>51</v>
      </c>
    </row>
    <row r="11" spans="2:7" x14ac:dyDescent="0.3">
      <c r="B11" s="1" t="s">
        <v>2</v>
      </c>
      <c r="G11" t="s">
        <v>52</v>
      </c>
    </row>
    <row r="12" spans="2:7" x14ac:dyDescent="0.3">
      <c r="B12" s="1" t="s">
        <v>13</v>
      </c>
      <c r="G12" t="s">
        <v>53</v>
      </c>
    </row>
    <row r="13" spans="2:7" x14ac:dyDescent="0.3">
      <c r="B13" s="1" t="s">
        <v>3</v>
      </c>
    </row>
    <row r="14" spans="2:7" x14ac:dyDescent="0.3">
      <c r="B14" s="1" t="s">
        <v>14</v>
      </c>
    </row>
    <row r="15" spans="2:7" x14ac:dyDescent="0.3">
      <c r="B15" s="1" t="s">
        <v>4</v>
      </c>
    </row>
    <row r="16" spans="2:7" x14ac:dyDescent="0.3">
      <c r="B16" s="1" t="s">
        <v>15</v>
      </c>
    </row>
    <row r="17" spans="2:2" x14ac:dyDescent="0.3">
      <c r="B17" s="1" t="s">
        <v>5</v>
      </c>
    </row>
    <row r="18" spans="2:2" x14ac:dyDescent="0.3">
      <c r="B18" s="1" t="s">
        <v>16</v>
      </c>
    </row>
    <row r="19" spans="2:2" x14ac:dyDescent="0.3">
      <c r="B19" s="1" t="s">
        <v>6</v>
      </c>
    </row>
    <row r="20" spans="2:2" x14ac:dyDescent="0.3">
      <c r="B20" s="3" t="s">
        <v>17</v>
      </c>
    </row>
    <row r="21" spans="2:2" x14ac:dyDescent="0.3">
      <c r="B21" s="3" t="s">
        <v>18</v>
      </c>
    </row>
    <row r="22" spans="2:2" x14ac:dyDescent="0.3">
      <c r="B22" s="3" t="s">
        <v>29</v>
      </c>
    </row>
    <row r="23" spans="2:2" x14ac:dyDescent="0.3">
      <c r="B23" s="3" t="s">
        <v>28</v>
      </c>
    </row>
    <row r="24" spans="2:2" x14ac:dyDescent="0.3">
      <c r="B24" s="3" t="s">
        <v>19</v>
      </c>
    </row>
    <row r="25" spans="2:2" x14ac:dyDescent="0.3">
      <c r="B25" s="3" t="s">
        <v>20</v>
      </c>
    </row>
    <row r="26" spans="2:2" x14ac:dyDescent="0.3">
      <c r="B26" s="3" t="s">
        <v>21</v>
      </c>
    </row>
    <row r="27" spans="2:2" x14ac:dyDescent="0.3">
      <c r="B27" s="3" t="s">
        <v>22</v>
      </c>
    </row>
    <row r="28" spans="2:2" x14ac:dyDescent="0.3">
      <c r="B28" s="3" t="s">
        <v>23</v>
      </c>
    </row>
    <row r="29" spans="2:2" x14ac:dyDescent="0.3">
      <c r="B29" s="3" t="s">
        <v>24</v>
      </c>
    </row>
  </sheetData>
  <phoneticPr fontId="4" type="noConversion"/>
  <pageMargins left="0.511811024" right="0.511811024" top="0.78740157499999996" bottom="0.78740157499999996" header="0.31496062000000002" footer="0.31496062000000002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Cálculo</vt:lpstr>
      <vt:lpstr>Dados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Rodrigues da Rocha</dc:creator>
  <cp:lastModifiedBy>David Rodrigues da Rocha</cp:lastModifiedBy>
  <dcterms:created xsi:type="dcterms:W3CDTF">2020-12-06T21:09:42Z</dcterms:created>
  <dcterms:modified xsi:type="dcterms:W3CDTF">2020-12-20T18:31:27Z</dcterms:modified>
</cp:coreProperties>
</file>