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a92f90814f714b/Coordenção PPGQ-UFF - Júlio/Recredenciamento 2025/"/>
    </mc:Choice>
  </mc:AlternateContent>
  <xr:revisionPtr revIDLastSave="24" documentId="13_ncr:1_{8C686C42-323A-452E-9128-FDADF299239C}" xr6:coauthVersionLast="47" xr6:coauthVersionMax="47" xr10:uidLastSave="{365DA492-89B5-4F55-AFB2-A48E0E39D08F}"/>
  <bookViews>
    <workbookView xWindow="-28920" yWindow="-120" windowWidth="29040" windowHeight="15720" tabRatio="500" xr2:uid="{00000000-000D-0000-FFFF-FFFF00000000}"/>
  </bookViews>
  <sheets>
    <sheet name="Cálculo" sheetId="1" r:id="rId1"/>
    <sheet name="Dados" sheetId="2" r:id="rId2"/>
    <sheet name="Planilha1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4" i="1" l="1"/>
  <c r="R4" i="1" s="1"/>
  <c r="Q5" i="1"/>
  <c r="R5" i="1" s="1"/>
  <c r="Q6" i="1"/>
  <c r="R6" i="1" s="1"/>
  <c r="Q7" i="1"/>
  <c r="R7" i="1" s="1"/>
  <c r="Q8" i="1"/>
  <c r="R8" i="1" s="1"/>
  <c r="Q9" i="1"/>
  <c r="R9" i="1" s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L102" i="1"/>
  <c r="K102" i="1"/>
  <c r="E102" i="1"/>
  <c r="D102" i="1"/>
  <c r="F102" i="1" s="1"/>
  <c r="L101" i="1"/>
  <c r="K101" i="1"/>
  <c r="E101" i="1"/>
  <c r="D101" i="1"/>
  <c r="F101" i="1" s="1"/>
  <c r="L100" i="1"/>
  <c r="K100" i="1"/>
  <c r="F100" i="1"/>
  <c r="E100" i="1"/>
  <c r="D100" i="1"/>
  <c r="L99" i="1"/>
  <c r="K99" i="1"/>
  <c r="F99" i="1"/>
  <c r="E99" i="1"/>
  <c r="D99" i="1"/>
  <c r="L98" i="1"/>
  <c r="K98" i="1"/>
  <c r="E98" i="1"/>
  <c r="D98" i="1"/>
  <c r="F98" i="1" s="1"/>
  <c r="L97" i="1"/>
  <c r="K97" i="1"/>
  <c r="E97" i="1"/>
  <c r="D97" i="1"/>
  <c r="F97" i="1" s="1"/>
  <c r="L96" i="1"/>
  <c r="K96" i="1"/>
  <c r="E96" i="1"/>
  <c r="F96" i="1" s="1"/>
  <c r="D96" i="1"/>
  <c r="L95" i="1"/>
  <c r="K95" i="1"/>
  <c r="E95" i="1"/>
  <c r="D95" i="1"/>
  <c r="F95" i="1" s="1"/>
  <c r="L94" i="1"/>
  <c r="K94" i="1"/>
  <c r="E94" i="1"/>
  <c r="D94" i="1"/>
  <c r="F94" i="1" s="1"/>
  <c r="L93" i="1"/>
  <c r="K93" i="1"/>
  <c r="E93" i="1"/>
  <c r="F93" i="1" s="1"/>
  <c r="D93" i="1"/>
  <c r="L92" i="1"/>
  <c r="K92" i="1"/>
  <c r="E92" i="1"/>
  <c r="F92" i="1" s="1"/>
  <c r="D92" i="1"/>
  <c r="L91" i="1"/>
  <c r="K91" i="1"/>
  <c r="E91" i="1"/>
  <c r="D91" i="1"/>
  <c r="F91" i="1" s="1"/>
  <c r="L90" i="1"/>
  <c r="K90" i="1"/>
  <c r="E90" i="1"/>
  <c r="D90" i="1"/>
  <c r="F90" i="1" s="1"/>
  <c r="L89" i="1"/>
  <c r="K89" i="1"/>
  <c r="E89" i="1"/>
  <c r="D89" i="1"/>
  <c r="F89" i="1" s="1"/>
  <c r="L88" i="1"/>
  <c r="K88" i="1"/>
  <c r="F88" i="1"/>
  <c r="E88" i="1"/>
  <c r="D88" i="1"/>
  <c r="L87" i="1"/>
  <c r="K87" i="1"/>
  <c r="F87" i="1"/>
  <c r="E87" i="1"/>
  <c r="D87" i="1"/>
  <c r="L86" i="1"/>
  <c r="K86" i="1"/>
  <c r="E86" i="1"/>
  <c r="D86" i="1"/>
  <c r="F86" i="1" s="1"/>
  <c r="L85" i="1"/>
  <c r="K85" i="1"/>
  <c r="E85" i="1"/>
  <c r="D85" i="1"/>
  <c r="F85" i="1" s="1"/>
  <c r="L84" i="1"/>
  <c r="K84" i="1"/>
  <c r="E84" i="1"/>
  <c r="F84" i="1" s="1"/>
  <c r="D84" i="1"/>
  <c r="L83" i="1"/>
  <c r="K83" i="1"/>
  <c r="E83" i="1"/>
  <c r="D83" i="1"/>
  <c r="F83" i="1" s="1"/>
  <c r="L82" i="1"/>
  <c r="K82" i="1"/>
  <c r="E82" i="1"/>
  <c r="D82" i="1"/>
  <c r="F82" i="1" s="1"/>
  <c r="L81" i="1"/>
  <c r="K81" i="1"/>
  <c r="E81" i="1"/>
  <c r="F81" i="1" s="1"/>
  <c r="D81" i="1"/>
  <c r="L80" i="1"/>
  <c r="K80" i="1"/>
  <c r="E80" i="1"/>
  <c r="F80" i="1" s="1"/>
  <c r="D80" i="1"/>
  <c r="L79" i="1"/>
  <c r="K79" i="1"/>
  <c r="E79" i="1"/>
  <c r="D79" i="1"/>
  <c r="F79" i="1" s="1"/>
  <c r="L78" i="1"/>
  <c r="K78" i="1"/>
  <c r="E78" i="1"/>
  <c r="D78" i="1"/>
  <c r="F78" i="1" s="1"/>
  <c r="L77" i="1"/>
  <c r="K77" i="1"/>
  <c r="E77" i="1"/>
  <c r="D77" i="1"/>
  <c r="F77" i="1" s="1"/>
  <c r="L76" i="1"/>
  <c r="K76" i="1"/>
  <c r="F76" i="1"/>
  <c r="E76" i="1"/>
  <c r="D76" i="1"/>
  <c r="L75" i="1"/>
  <c r="K75" i="1"/>
  <c r="F75" i="1"/>
  <c r="E75" i="1"/>
  <c r="D75" i="1"/>
  <c r="L74" i="1"/>
  <c r="K74" i="1"/>
  <c r="E74" i="1"/>
  <c r="D74" i="1"/>
  <c r="F74" i="1" s="1"/>
  <c r="L73" i="1"/>
  <c r="K73" i="1"/>
  <c r="E73" i="1"/>
  <c r="D73" i="1"/>
  <c r="F73" i="1" s="1"/>
  <c r="L72" i="1"/>
  <c r="K72" i="1"/>
  <c r="E72" i="1"/>
  <c r="F72" i="1" s="1"/>
  <c r="D72" i="1"/>
  <c r="L71" i="1"/>
  <c r="K71" i="1"/>
  <c r="E71" i="1"/>
  <c r="D71" i="1"/>
  <c r="F71" i="1" s="1"/>
  <c r="L70" i="1"/>
  <c r="K70" i="1"/>
  <c r="E70" i="1"/>
  <c r="D70" i="1"/>
  <c r="F70" i="1" s="1"/>
  <c r="L69" i="1"/>
  <c r="K69" i="1"/>
  <c r="E69" i="1"/>
  <c r="F69" i="1" s="1"/>
  <c r="D69" i="1"/>
  <c r="L68" i="1"/>
  <c r="K68" i="1"/>
  <c r="E68" i="1"/>
  <c r="F68" i="1" s="1"/>
  <c r="D68" i="1"/>
  <c r="L67" i="1"/>
  <c r="K67" i="1"/>
  <c r="E67" i="1"/>
  <c r="D67" i="1"/>
  <c r="F67" i="1" s="1"/>
  <c r="L66" i="1"/>
  <c r="K66" i="1"/>
  <c r="E66" i="1"/>
  <c r="D66" i="1"/>
  <c r="F66" i="1" s="1"/>
  <c r="L65" i="1"/>
  <c r="K65" i="1"/>
  <c r="E65" i="1"/>
  <c r="D65" i="1"/>
  <c r="F65" i="1" s="1"/>
  <c r="L64" i="1"/>
  <c r="K64" i="1"/>
  <c r="F64" i="1"/>
  <c r="E64" i="1"/>
  <c r="D64" i="1"/>
  <c r="L63" i="1"/>
  <c r="K63" i="1"/>
  <c r="F63" i="1"/>
  <c r="E63" i="1"/>
  <c r="D63" i="1"/>
  <c r="L62" i="1"/>
  <c r="K62" i="1"/>
  <c r="E62" i="1"/>
  <c r="D62" i="1"/>
  <c r="F62" i="1" s="1"/>
  <c r="L61" i="1"/>
  <c r="K61" i="1"/>
  <c r="E61" i="1"/>
  <c r="D61" i="1"/>
  <c r="F61" i="1" s="1"/>
  <c r="L60" i="1"/>
  <c r="K60" i="1"/>
  <c r="E60" i="1"/>
  <c r="F60" i="1" s="1"/>
  <c r="D60" i="1"/>
  <c r="L59" i="1"/>
  <c r="K59" i="1"/>
  <c r="E59" i="1"/>
  <c r="D59" i="1"/>
  <c r="F59" i="1" s="1"/>
  <c r="L58" i="1"/>
  <c r="K58" i="1"/>
  <c r="E58" i="1"/>
  <c r="D58" i="1"/>
  <c r="F58" i="1" s="1"/>
  <c r="L57" i="1"/>
  <c r="K57" i="1"/>
  <c r="E57" i="1"/>
  <c r="F57" i="1" s="1"/>
  <c r="D57" i="1"/>
  <c r="L56" i="1"/>
  <c r="K56" i="1"/>
  <c r="E56" i="1"/>
  <c r="F56" i="1" s="1"/>
  <c r="D56" i="1"/>
  <c r="L55" i="1"/>
  <c r="K55" i="1"/>
  <c r="E55" i="1"/>
  <c r="D55" i="1"/>
  <c r="F55" i="1" s="1"/>
  <c r="L54" i="1"/>
  <c r="K54" i="1"/>
  <c r="E54" i="1"/>
  <c r="D54" i="1"/>
  <c r="F54" i="1" s="1"/>
  <c r="L53" i="1"/>
  <c r="K53" i="1"/>
  <c r="E53" i="1"/>
  <c r="D53" i="1"/>
  <c r="F53" i="1" s="1"/>
  <c r="L52" i="1"/>
  <c r="K52" i="1"/>
  <c r="F52" i="1"/>
  <c r="E52" i="1"/>
  <c r="D52" i="1"/>
  <c r="L51" i="1"/>
  <c r="K51" i="1"/>
  <c r="F51" i="1"/>
  <c r="E51" i="1"/>
  <c r="D51" i="1"/>
  <c r="L50" i="1"/>
  <c r="K50" i="1"/>
  <c r="E50" i="1"/>
  <c r="D50" i="1"/>
  <c r="F50" i="1" s="1"/>
  <c r="L49" i="1"/>
  <c r="K49" i="1"/>
  <c r="E49" i="1"/>
  <c r="D49" i="1"/>
  <c r="F49" i="1" s="1"/>
  <c r="L48" i="1"/>
  <c r="K48" i="1"/>
  <c r="E48" i="1"/>
  <c r="F48" i="1" s="1"/>
  <c r="D48" i="1"/>
  <c r="L47" i="1"/>
  <c r="K47" i="1"/>
  <c r="E47" i="1"/>
  <c r="D47" i="1"/>
  <c r="F47" i="1" s="1"/>
  <c r="L46" i="1"/>
  <c r="K46" i="1"/>
  <c r="E46" i="1"/>
  <c r="D46" i="1"/>
  <c r="F46" i="1" s="1"/>
  <c r="L45" i="1"/>
  <c r="K45" i="1"/>
  <c r="E45" i="1"/>
  <c r="F45" i="1" s="1"/>
  <c r="D45" i="1"/>
  <c r="L44" i="1"/>
  <c r="K44" i="1"/>
  <c r="E44" i="1"/>
  <c r="F44" i="1" s="1"/>
  <c r="D44" i="1"/>
  <c r="L43" i="1"/>
  <c r="K43" i="1"/>
  <c r="E43" i="1"/>
  <c r="D43" i="1"/>
  <c r="F43" i="1" s="1"/>
  <c r="L42" i="1"/>
  <c r="K42" i="1"/>
  <c r="E42" i="1"/>
  <c r="D42" i="1"/>
  <c r="F42" i="1" s="1"/>
  <c r="L41" i="1"/>
  <c r="K41" i="1"/>
  <c r="E41" i="1"/>
  <c r="D41" i="1"/>
  <c r="F41" i="1" s="1"/>
  <c r="L40" i="1"/>
  <c r="K40" i="1"/>
  <c r="F40" i="1"/>
  <c r="E40" i="1"/>
  <c r="D40" i="1"/>
  <c r="L39" i="1"/>
  <c r="K39" i="1"/>
  <c r="F39" i="1"/>
  <c r="E39" i="1"/>
  <c r="D39" i="1"/>
  <c r="L38" i="1"/>
  <c r="K38" i="1"/>
  <c r="E38" i="1"/>
  <c r="D38" i="1"/>
  <c r="F38" i="1" s="1"/>
  <c r="L37" i="1"/>
  <c r="K37" i="1"/>
  <c r="E37" i="1"/>
  <c r="D37" i="1"/>
  <c r="F37" i="1" s="1"/>
  <c r="L36" i="1"/>
  <c r="K36" i="1"/>
  <c r="E36" i="1"/>
  <c r="F36" i="1" s="1"/>
  <c r="D36" i="1"/>
  <c r="L35" i="1"/>
  <c r="K35" i="1"/>
  <c r="E35" i="1"/>
  <c r="D35" i="1"/>
  <c r="F35" i="1" s="1"/>
  <c r="L34" i="1"/>
  <c r="K34" i="1"/>
  <c r="E34" i="1"/>
  <c r="D34" i="1"/>
  <c r="F34" i="1" s="1"/>
  <c r="L33" i="1"/>
  <c r="K33" i="1"/>
  <c r="E33" i="1"/>
  <c r="F33" i="1" s="1"/>
  <c r="D33" i="1"/>
  <c r="L32" i="1"/>
  <c r="K32" i="1"/>
  <c r="E32" i="1"/>
  <c r="F32" i="1" s="1"/>
  <c r="D32" i="1"/>
  <c r="L31" i="1"/>
  <c r="K31" i="1"/>
  <c r="E31" i="1"/>
  <c r="D31" i="1"/>
  <c r="F31" i="1" s="1"/>
  <c r="L30" i="1"/>
  <c r="K30" i="1"/>
  <c r="E30" i="1"/>
  <c r="D30" i="1"/>
  <c r="F30" i="1" s="1"/>
  <c r="L29" i="1"/>
  <c r="K29" i="1"/>
  <c r="E29" i="1"/>
  <c r="D29" i="1"/>
  <c r="F29" i="1" s="1"/>
  <c r="L28" i="1"/>
  <c r="K28" i="1"/>
  <c r="F28" i="1"/>
  <c r="E28" i="1"/>
  <c r="D28" i="1"/>
  <c r="L27" i="1"/>
  <c r="K27" i="1"/>
  <c r="F27" i="1"/>
  <c r="E27" i="1"/>
  <c r="D27" i="1"/>
  <c r="L26" i="1"/>
  <c r="K26" i="1"/>
  <c r="E26" i="1"/>
  <c r="D26" i="1"/>
  <c r="F26" i="1" s="1"/>
  <c r="L25" i="1"/>
  <c r="K25" i="1"/>
  <c r="E25" i="1"/>
  <c r="D25" i="1"/>
  <c r="F25" i="1" s="1"/>
  <c r="L24" i="1"/>
  <c r="K24" i="1"/>
  <c r="E24" i="1"/>
  <c r="F24" i="1" s="1"/>
  <c r="D24" i="1"/>
  <c r="L23" i="1"/>
  <c r="K23" i="1"/>
  <c r="E23" i="1"/>
  <c r="D23" i="1"/>
  <c r="F23" i="1" s="1"/>
  <c r="L22" i="1"/>
  <c r="K22" i="1"/>
  <c r="E22" i="1"/>
  <c r="D22" i="1"/>
  <c r="F22" i="1" s="1"/>
  <c r="L21" i="1"/>
  <c r="K21" i="1"/>
  <c r="E21" i="1"/>
  <c r="F21" i="1" s="1"/>
  <c r="D21" i="1"/>
  <c r="L20" i="1"/>
  <c r="K20" i="1"/>
  <c r="E20" i="1"/>
  <c r="F20" i="1" s="1"/>
  <c r="D20" i="1"/>
  <c r="L19" i="1"/>
  <c r="K19" i="1"/>
  <c r="E19" i="1"/>
  <c r="D19" i="1"/>
  <c r="F19" i="1" s="1"/>
  <c r="L18" i="1"/>
  <c r="K18" i="1"/>
  <c r="E18" i="1"/>
  <c r="D18" i="1"/>
  <c r="F18" i="1" s="1"/>
  <c r="L17" i="1"/>
  <c r="K17" i="1"/>
  <c r="E17" i="1"/>
  <c r="D17" i="1"/>
  <c r="F17" i="1" s="1"/>
  <c r="L16" i="1"/>
  <c r="K16" i="1"/>
  <c r="F16" i="1"/>
  <c r="E16" i="1"/>
  <c r="D16" i="1"/>
  <c r="L15" i="1"/>
  <c r="K15" i="1"/>
  <c r="F15" i="1"/>
  <c r="E15" i="1"/>
  <c r="D15" i="1"/>
  <c r="L14" i="1"/>
  <c r="K14" i="1"/>
  <c r="E14" i="1"/>
  <c r="D14" i="1"/>
  <c r="F14" i="1" s="1"/>
  <c r="L13" i="1"/>
  <c r="K13" i="1"/>
  <c r="E13" i="1"/>
  <c r="D13" i="1"/>
  <c r="F13" i="1" s="1"/>
  <c r="L12" i="1"/>
  <c r="K12" i="1"/>
  <c r="E12" i="1"/>
  <c r="F12" i="1" s="1"/>
  <c r="D12" i="1"/>
  <c r="L11" i="1"/>
  <c r="K11" i="1"/>
  <c r="E11" i="1"/>
  <c r="D11" i="1"/>
  <c r="F11" i="1" s="1"/>
  <c r="L10" i="1"/>
  <c r="K10" i="1"/>
  <c r="E10" i="1"/>
  <c r="D10" i="1"/>
  <c r="F10" i="1" s="1"/>
  <c r="L9" i="1"/>
  <c r="K9" i="1"/>
  <c r="E9" i="1"/>
  <c r="F9" i="1" s="1"/>
  <c r="D9" i="1"/>
  <c r="L8" i="1"/>
  <c r="K8" i="1"/>
  <c r="E8" i="1"/>
  <c r="F8" i="1" s="1"/>
  <c r="D8" i="1"/>
  <c r="L7" i="1"/>
  <c r="K7" i="1"/>
  <c r="E7" i="1"/>
  <c r="D7" i="1"/>
  <c r="F7" i="1" s="1"/>
  <c r="L6" i="1"/>
  <c r="K6" i="1"/>
  <c r="E6" i="1"/>
  <c r="D6" i="1"/>
  <c r="F6" i="1" s="1"/>
  <c r="L5" i="1"/>
  <c r="K5" i="1"/>
  <c r="E5" i="1"/>
  <c r="D5" i="1"/>
  <c r="F5" i="1" s="1"/>
  <c r="K4" i="1"/>
  <c r="L4" i="1" s="1"/>
  <c r="E4" i="1"/>
  <c r="D4" i="1"/>
  <c r="F4" i="1" s="1"/>
  <c r="Q3" i="1"/>
  <c r="R3" i="1" s="1"/>
  <c r="K3" i="1"/>
  <c r="L3" i="1" s="1"/>
  <c r="E3" i="1"/>
  <c r="F3" i="1" s="1"/>
  <c r="D3" i="1"/>
  <c r="S3" i="1" l="1"/>
  <c r="M3" i="1"/>
  <c r="G3" i="1"/>
</calcChain>
</file>

<file path=xl/sharedStrings.xml><?xml version="1.0" encoding="utf-8"?>
<sst xmlns="http://schemas.openxmlformats.org/spreadsheetml/2006/main" count="88" uniqueCount="79">
  <si>
    <t xml:space="preserve">Artigo </t>
  </si>
  <si>
    <t>Tipo de Produção</t>
  </si>
  <si>
    <t>Tipo de Participação</t>
  </si>
  <si>
    <t>Valor Inicial</t>
  </si>
  <si>
    <t>Fator</t>
  </si>
  <si>
    <t>Resultado Parcial</t>
  </si>
  <si>
    <t>Total de Produção</t>
  </si>
  <si>
    <t>Atividades no PPGQ no Triênio</t>
  </si>
  <si>
    <t>Periodicidade</t>
  </si>
  <si>
    <t>Total de Atividades</t>
  </si>
  <si>
    <t>Atividades de extensão/internacionalização</t>
  </si>
  <si>
    <t xml:space="preserve">Quantidade </t>
  </si>
  <si>
    <t>Patente Depositada com Discente</t>
  </si>
  <si>
    <t>Comissão de Seleção</t>
  </si>
  <si>
    <t>3 anos</t>
  </si>
  <si>
    <t>Estágio docente no exterior: 6 a 8 meses</t>
  </si>
  <si>
    <t xml:space="preserve">4 proj. </t>
  </si>
  <si>
    <t>Comissão de Aproveitamento de Créditos</t>
  </si>
  <si>
    <t>2 anos</t>
  </si>
  <si>
    <t xml:space="preserve">Coord. de projeto de extensão </t>
  </si>
  <si>
    <t>4 vezes</t>
  </si>
  <si>
    <t>CG-PROEX</t>
  </si>
  <si>
    <t>Reuniões de Colegiado</t>
  </si>
  <si>
    <t>Comissões Especiais</t>
  </si>
  <si>
    <t>Coord. de Lab. Multiusuário</t>
  </si>
  <si>
    <t>Coord. do Curso de Nivelamento</t>
  </si>
  <si>
    <t>Nº de Docentes</t>
  </si>
  <si>
    <t>Atividades no PPGQ</t>
  </si>
  <si>
    <t>Período</t>
  </si>
  <si>
    <t>A1 com Discente</t>
  </si>
  <si>
    <t>Autor de Correspondência</t>
  </si>
  <si>
    <t>1 ano</t>
  </si>
  <si>
    <t>1 proj.</t>
  </si>
  <si>
    <t>A1</t>
  </si>
  <si>
    <t>Até 2 docentes</t>
  </si>
  <si>
    <t xml:space="preserve">Membro de projeto de extensão </t>
  </si>
  <si>
    <t>2 proj.</t>
  </si>
  <si>
    <t>A2 com Discente</t>
  </si>
  <si>
    <t>De 3 a 5 docentes</t>
  </si>
  <si>
    <t xml:space="preserve">Coord. de projeto aprovado em agência internacional </t>
  </si>
  <si>
    <t xml:space="preserve">3 proj. </t>
  </si>
  <si>
    <t>A2</t>
  </si>
  <si>
    <t>mais que 5 docentes</t>
  </si>
  <si>
    <t>1 vez</t>
  </si>
  <si>
    <t>Membro de projeto aprovado em agência internacional</t>
  </si>
  <si>
    <t>A3 com Discente</t>
  </si>
  <si>
    <t>2 vezes</t>
  </si>
  <si>
    <t xml:space="preserve">Coord. de projeto aprovado em agência nacional com caráter de internacionalização </t>
  </si>
  <si>
    <t>A3</t>
  </si>
  <si>
    <t>3 vezes</t>
  </si>
  <si>
    <t xml:space="preserve">Membro de projeto aprovado em agência nacional com caráter de internacionalização </t>
  </si>
  <si>
    <t>A4 com Discente</t>
  </si>
  <si>
    <t>Estágio docente no exterior: 9 a 12 meses</t>
  </si>
  <si>
    <t>A4</t>
  </si>
  <si>
    <t>5 vezes</t>
  </si>
  <si>
    <t>B1 com Discente</t>
  </si>
  <si>
    <t>6 vezes</t>
  </si>
  <si>
    <t>Estágio docente no exterior: 3 a 5 meses</t>
  </si>
  <si>
    <t>B1</t>
  </si>
  <si>
    <t>Estágio docente no exterior: até 2 meses</t>
  </si>
  <si>
    <t>B2 com Discente</t>
  </si>
  <si>
    <t>B2</t>
  </si>
  <si>
    <t>B3 com Discente</t>
  </si>
  <si>
    <t>B3</t>
  </si>
  <si>
    <t>B4 com Discente</t>
  </si>
  <si>
    <t>B4</t>
  </si>
  <si>
    <t>Capítulo de Livro com Discente</t>
  </si>
  <si>
    <t>Capítulo de Livro</t>
  </si>
  <si>
    <t>Livro com Discente</t>
  </si>
  <si>
    <t>Livro</t>
  </si>
  <si>
    <t>Patente Licenciada com Discente</t>
  </si>
  <si>
    <t>Patente Licenciada</t>
  </si>
  <si>
    <t>Patente Concedida com Discente</t>
  </si>
  <si>
    <t>Patente Concedida</t>
  </si>
  <si>
    <t>Patente Depositada</t>
  </si>
  <si>
    <t>Startup com Discente</t>
  </si>
  <si>
    <t>Startup</t>
  </si>
  <si>
    <t>Total de ativ. De ext./intern.</t>
  </si>
  <si>
    <t>Valor do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</si>
</sst>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4472C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2" borderId="0" xfId="0" applyNumberForma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02"/>
  <sheetViews>
    <sheetView tabSelected="1" topLeftCell="F1" zoomScale="89" zoomScaleNormal="89" workbookViewId="0">
      <selection activeCell="P9" sqref="P9"/>
    </sheetView>
  </sheetViews>
  <sheetFormatPr defaultColWidth="8.7109375" defaultRowHeight="15" x14ac:dyDescent="0.25"/>
  <cols>
    <col min="2" max="2" width="28" style="1" customWidth="1"/>
    <col min="3" max="3" width="22.5703125" style="1" customWidth="1"/>
    <col min="4" max="4" width="10.7109375" customWidth="1"/>
    <col min="5" max="5" width="14.85546875" customWidth="1"/>
    <col min="6" max="6" width="15.140625" style="1" customWidth="1"/>
    <col min="7" max="7" width="16.42578125" customWidth="1"/>
    <col min="9" max="9" width="35.140625" style="1" customWidth="1"/>
    <col min="10" max="10" width="13.28515625" style="1" customWidth="1"/>
    <col min="11" max="11" width="15.42578125" style="1" customWidth="1"/>
    <col min="12" max="12" width="15.42578125" style="2" customWidth="1"/>
    <col min="13" max="13" width="17.140625" style="3" customWidth="1"/>
    <col min="14" max="14" width="8.140625" style="3" customWidth="1"/>
    <col min="15" max="15" width="47.7109375" customWidth="1"/>
    <col min="16" max="16" width="18.85546875" customWidth="1"/>
    <col min="17" max="17" width="14.5703125" customWidth="1"/>
    <col min="18" max="18" width="17.85546875" customWidth="1"/>
    <col min="19" max="19" width="26.42578125" customWidth="1"/>
    <col min="20" max="20" width="11.5703125" customWidth="1"/>
    <col min="21" max="21" width="12.7109375" customWidth="1"/>
  </cols>
  <sheetData>
    <row r="2" spans="1:21" x14ac:dyDescent="0.2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I2" s="4" t="s">
        <v>7</v>
      </c>
      <c r="J2" s="4" t="s">
        <v>8</v>
      </c>
      <c r="K2" s="4" t="s">
        <v>3</v>
      </c>
      <c r="L2" s="6" t="s">
        <v>5</v>
      </c>
      <c r="M2" s="4" t="s">
        <v>9</v>
      </c>
      <c r="O2" s="4" t="s">
        <v>10</v>
      </c>
      <c r="P2" s="4" t="s">
        <v>11</v>
      </c>
      <c r="Q2" s="4" t="s">
        <v>3</v>
      </c>
      <c r="R2" s="4" t="s">
        <v>5</v>
      </c>
      <c r="S2" s="4" t="s">
        <v>77</v>
      </c>
      <c r="U2" s="7" t="s">
        <v>78</v>
      </c>
    </row>
    <row r="3" spans="1:21" x14ac:dyDescent="0.25">
      <c r="A3" s="1">
        <v>1</v>
      </c>
      <c r="D3" s="8">
        <f t="shared" ref="D3:D34" si="0">IF(B3="A1 com Discente",15,IF(B3="A1",10,IF(B3="A2 com Discente",11.25,IF(B3="A2",7.5,IF(B3="A3 com Discente",8.25,IF(B3="A3",5.5,IF(B3="A4 com Discente",4.5,IF(B3="A4",3,IF(B3="B1 com Discente",3,IF(B3="B1",2,IF(B3="B2 com Discente",1.5,IF(B3="B2",1,IF(B3="B3 com Discente",0.75,IF(B3="B3",0.5,IF(B3="B4 com Discente",0.45,IF(B3="B4",0.3,IF(B3="Capítulo de Livro com Discente",2.25,IF(B3="Capítulo de Livro",1.5,IF(B3="Livro com Discente",9,IF(B3="Livro",6,IF(B3="Patente Licenciada com Discente",15,IF(B3="Patente Licenciada",10,IF(B3="Patente Concedida com Discente",6,IF(B3="Patente Concedida",4,IF(B3="Patente Depositada com Discente",1.5,IF(B3="Patente Depositada",1,IF(B3="Startup com Discente",15,IF(B3="Startup",10,IF(B3="",0)))))))))))))))))))))))))))))</f>
        <v>0</v>
      </c>
      <c r="E3" s="1">
        <f t="shared" ref="E3:E34" si="1">IF(C3="Até 2 docentes",1,IF(C3="De 3 a 5 docentes",0.6,IF(C3="mais que 5 docentes",0.3,IF(C3="",0,IF(C3="Autor de Correspondência",1)))))</f>
        <v>0</v>
      </c>
      <c r="F3" s="8">
        <f t="shared" ref="F3:F34" si="2">D3*E3</f>
        <v>0</v>
      </c>
      <c r="G3" s="8">
        <f>SUM(F3:F102)</f>
        <v>0</v>
      </c>
      <c r="K3" s="2">
        <f t="shared" ref="K3:K34" si="3">IF(I3="Comissão de Seleção",2,IF(I3="Comissão de Aproveitamento de Créditos",1,IF(I3="CG-PROEX",2,IF(I3="Reuniões de Colegiado",2,IF(I3="Comissões Especiais",1,IF(I3="Coord. de Lab. Multiusuário",2,IF(I3="Coord. do Curso de Nivelamento",1,IF(I3="",0))))))))</f>
        <v>0</v>
      </c>
      <c r="L3" s="2">
        <f t="shared" ref="L3:L34" si="4">IF(J3="1 ano",K3*1,IF(J3="2 anos",K3*2,IF(J3="3 anos",K3*3,IF(J3="1 vez",K3*1,IF(J3="2 vezes",K3*2,IF(J3="3 vezes",K3*3,IF(J3="4 vezes",K3*4,IF(J3="5 vezes",K3*5,IF(J3="6 vezes",K3*6,IF(J3="",0))))))))))</f>
        <v>0</v>
      </c>
      <c r="M3" s="9">
        <f>SUM(L3:L102)</f>
        <v>0</v>
      </c>
      <c r="N3" s="9"/>
      <c r="P3" s="1"/>
      <c r="Q3" s="1">
        <f>IF(TRIM(CLEAN(O3))="Coord. de projeto de extensão",5, IF(TRIM(CLEAN(O3))="Membro de projeto de extensão",2.5, IF(TRIM(CLEAN(O3))="Coord. de projeto aprovado em agência internacional",5, IF(TRIM(CLEAN(O3))="Membro de projeto aprovado em agência internacional",2.5, IF(TRIM(CLEAN(O3))="Coord. de projeto aprovado em agência nacional com caráter de internacionalização",3, IF(TRIM(CLEAN(O3))="Membro de projeto aprovado em agência nacional com caráter de internacionalização",1.5, IF(TRIM(CLEAN(O3))="Estágio docente no exterior: 9 a 12 meses",4, IF(TRIM(CLEAN(O3))="Estágio docente no exterior: 6 a 8 meses",3, IF(TRIM(CLEAN(O3))="Estágio docente no exterior: 3 a 5 meses",2, IF(TRIM(CLEAN(O3))="Estágio docente no exterior: até 2 meses",1, 0))))))))))</f>
        <v>0</v>
      </c>
      <c r="R3" s="1">
        <f>IF(TRIM(CLEAN(P3))="1 proj.",Q3*1, IF(TRIM(CLEAN(P3))="2 proj.",Q3*2, IF(TRIM(CLEAN(P3))="3 proj.",Q3*3, IF(TRIM(CLEAN(P3))="4 proj.",Q3*4, IF(TRIM(CLEAN(P3))="3 anos",Q3*3, IF(TRIM(CLEAN(P3))="4 vezes",Q3*4, IF(TRIM(CLEAN(P3))="1 vez",Q3*1, IF(TRIM(CLEAN(P3))="2 vezes",Q3*2, IF(TRIM(CLEAN(P3))="3 vezes",Q3*3, IF(TRIM(CLEAN(P3))="4 vezes",Q3*4, IF(P50="",0)))))))))))</f>
        <v>0</v>
      </c>
      <c r="S3" s="2">
        <f>SUM(R3:R31)</f>
        <v>0</v>
      </c>
      <c r="U3" s="10"/>
    </row>
    <row r="4" spans="1:21" x14ac:dyDescent="0.25">
      <c r="A4" s="1">
        <v>2</v>
      </c>
      <c r="D4" s="8">
        <f t="shared" si="0"/>
        <v>0</v>
      </c>
      <c r="E4" s="1">
        <f t="shared" si="1"/>
        <v>0</v>
      </c>
      <c r="F4" s="8">
        <f t="shared" si="2"/>
        <v>0</v>
      </c>
      <c r="K4" s="2">
        <f t="shared" si="3"/>
        <v>0</v>
      </c>
      <c r="L4" s="2">
        <f t="shared" si="4"/>
        <v>0</v>
      </c>
      <c r="N4" s="11"/>
      <c r="P4" s="1"/>
      <c r="Q4" s="1">
        <f t="shared" ref="Q4:Q32" si="5">IF(TRIM(CLEAN(O4))="Coord. de projeto de extensão",5, IF(TRIM(CLEAN(O4))="Membro de projeto de extensão",2.5, IF(TRIM(CLEAN(O4))="Coord. de projeto aprovado em agência internacional",5, IF(TRIM(CLEAN(O4))="Membro de projeto aprovado em agência internacional",2.5, IF(TRIM(CLEAN(O4))="Coord. de projeto aprovado em agência nacional com caráter de internacionalização",3, IF(TRIM(CLEAN(O4))="Membro de projeto aprovado em agência nacional com caráter de internacionalização",1.5, IF(TRIM(CLEAN(O4))="Estágio docente no exterior: 9 a 12 meses",4, IF(TRIM(CLEAN(O4))="Estágio docente no exterior: 6 a 8 meses",3, IF(TRIM(CLEAN(O4))="Estágio docente no exterior: 3 a 5 meses",2, IF(TRIM(CLEAN(O4))="Estágio docente no exterior: até 2 meses",1, 0))))))))))</f>
        <v>0</v>
      </c>
      <c r="R4" s="1">
        <f t="shared" ref="R4:R32" si="6">IF(TRIM(CLEAN(P4))="1 proj.",Q4*1, IF(TRIM(CLEAN(P4))="2 proj.",Q4*2, IF(TRIM(CLEAN(P4))="3 proj.",Q4*3, IF(TRIM(CLEAN(P4))="4 proj.",Q4*4, IF(TRIM(CLEAN(P4))="3 anos",Q4*3, IF(TRIM(CLEAN(P4))="4 vezes",Q4*4, IF(TRIM(CLEAN(P4))="1 vez",Q4*1, IF(TRIM(CLEAN(P4))="2 vezes",Q4*2, IF(TRIM(CLEAN(P4))="3 vezes",Q4*3, IF(TRIM(CLEAN(P4))="4 vezes",Q4*4, IF(P51="",0)))))))))))</f>
        <v>0</v>
      </c>
      <c r="S4" s="2"/>
    </row>
    <row r="5" spans="1:21" x14ac:dyDescent="0.25">
      <c r="A5" s="1">
        <v>3</v>
      </c>
      <c r="D5" s="8">
        <f t="shared" si="0"/>
        <v>0</v>
      </c>
      <c r="E5" s="1">
        <f t="shared" si="1"/>
        <v>0</v>
      </c>
      <c r="F5" s="8">
        <f t="shared" si="2"/>
        <v>0</v>
      </c>
      <c r="K5" s="2">
        <f t="shared" si="3"/>
        <v>0</v>
      </c>
      <c r="L5" s="2">
        <f t="shared" si="4"/>
        <v>0</v>
      </c>
      <c r="N5" s="11"/>
      <c r="P5" s="1"/>
      <c r="Q5" s="1">
        <f t="shared" si="5"/>
        <v>0</v>
      </c>
      <c r="R5" s="1">
        <f t="shared" si="6"/>
        <v>0</v>
      </c>
      <c r="S5" s="2"/>
    </row>
    <row r="6" spans="1:21" x14ac:dyDescent="0.25">
      <c r="A6" s="1">
        <v>4</v>
      </c>
      <c r="D6" s="8">
        <f t="shared" si="0"/>
        <v>0</v>
      </c>
      <c r="E6" s="1">
        <f t="shared" si="1"/>
        <v>0</v>
      </c>
      <c r="F6" s="8">
        <f t="shared" si="2"/>
        <v>0</v>
      </c>
      <c r="K6" s="2">
        <f t="shared" si="3"/>
        <v>0</v>
      </c>
      <c r="L6" s="2">
        <f t="shared" si="4"/>
        <v>0</v>
      </c>
      <c r="N6" s="11"/>
      <c r="P6" s="1"/>
      <c r="Q6" s="1">
        <f t="shared" si="5"/>
        <v>0</v>
      </c>
      <c r="R6" s="1">
        <f t="shared" si="6"/>
        <v>0</v>
      </c>
      <c r="S6" s="2"/>
    </row>
    <row r="7" spans="1:21" x14ac:dyDescent="0.25">
      <c r="A7" s="1">
        <v>5</v>
      </c>
      <c r="D7" s="8">
        <f t="shared" si="0"/>
        <v>0</v>
      </c>
      <c r="E7" s="1">
        <f t="shared" si="1"/>
        <v>0</v>
      </c>
      <c r="F7" s="8">
        <f t="shared" si="2"/>
        <v>0</v>
      </c>
      <c r="K7" s="2">
        <f t="shared" si="3"/>
        <v>0</v>
      </c>
      <c r="L7" s="2">
        <f t="shared" si="4"/>
        <v>0</v>
      </c>
      <c r="N7" s="11"/>
      <c r="P7" s="1"/>
      <c r="Q7" s="1">
        <f t="shared" si="5"/>
        <v>0</v>
      </c>
      <c r="R7" s="1">
        <f t="shared" si="6"/>
        <v>0</v>
      </c>
      <c r="S7" s="2"/>
    </row>
    <row r="8" spans="1:21" x14ac:dyDescent="0.25">
      <c r="A8" s="1">
        <v>6</v>
      </c>
      <c r="D8" s="8">
        <f t="shared" si="0"/>
        <v>0</v>
      </c>
      <c r="E8" s="1">
        <f t="shared" si="1"/>
        <v>0</v>
      </c>
      <c r="F8" s="8">
        <f t="shared" si="2"/>
        <v>0</v>
      </c>
      <c r="K8" s="2">
        <f t="shared" si="3"/>
        <v>0</v>
      </c>
      <c r="L8" s="2">
        <f t="shared" si="4"/>
        <v>0</v>
      </c>
      <c r="N8" s="11"/>
      <c r="P8" s="1"/>
      <c r="Q8" s="1">
        <f t="shared" si="5"/>
        <v>0</v>
      </c>
      <c r="R8" s="1">
        <f t="shared" si="6"/>
        <v>0</v>
      </c>
      <c r="S8" s="2"/>
    </row>
    <row r="9" spans="1:21" x14ac:dyDescent="0.25">
      <c r="A9" s="1">
        <v>7</v>
      </c>
      <c r="D9" s="8">
        <f t="shared" si="0"/>
        <v>0</v>
      </c>
      <c r="E9" s="1">
        <f t="shared" si="1"/>
        <v>0</v>
      </c>
      <c r="F9" s="8">
        <f t="shared" si="2"/>
        <v>0</v>
      </c>
      <c r="K9" s="2">
        <f t="shared" si="3"/>
        <v>0</v>
      </c>
      <c r="L9" s="2">
        <f t="shared" si="4"/>
        <v>0</v>
      </c>
      <c r="N9" s="11"/>
      <c r="P9" s="1"/>
      <c r="Q9" s="1">
        <f t="shared" si="5"/>
        <v>0</v>
      </c>
      <c r="R9" s="1">
        <f t="shared" si="6"/>
        <v>0</v>
      </c>
      <c r="S9" s="2"/>
    </row>
    <row r="10" spans="1:21" x14ac:dyDescent="0.25">
      <c r="A10" s="1">
        <v>8</v>
      </c>
      <c r="D10" s="8">
        <f t="shared" si="0"/>
        <v>0</v>
      </c>
      <c r="E10" s="1">
        <f t="shared" si="1"/>
        <v>0</v>
      </c>
      <c r="F10" s="8">
        <f t="shared" si="2"/>
        <v>0</v>
      </c>
      <c r="K10" s="2">
        <f t="shared" si="3"/>
        <v>0</v>
      </c>
      <c r="L10" s="2">
        <f t="shared" si="4"/>
        <v>0</v>
      </c>
      <c r="N10" s="11"/>
      <c r="P10" s="1"/>
      <c r="Q10" s="1">
        <f t="shared" si="5"/>
        <v>0</v>
      </c>
      <c r="R10" s="1">
        <f t="shared" si="6"/>
        <v>0</v>
      </c>
      <c r="S10" s="2"/>
    </row>
    <row r="11" spans="1:21" x14ac:dyDescent="0.25">
      <c r="A11" s="1">
        <v>9</v>
      </c>
      <c r="D11" s="8">
        <f t="shared" si="0"/>
        <v>0</v>
      </c>
      <c r="E11" s="1">
        <f t="shared" si="1"/>
        <v>0</v>
      </c>
      <c r="F11" s="8">
        <f t="shared" si="2"/>
        <v>0</v>
      </c>
      <c r="K11" s="2">
        <f t="shared" si="3"/>
        <v>0</v>
      </c>
      <c r="L11" s="2">
        <f t="shared" si="4"/>
        <v>0</v>
      </c>
      <c r="N11" s="11"/>
      <c r="P11" s="1"/>
      <c r="Q11" s="1">
        <f t="shared" si="5"/>
        <v>0</v>
      </c>
      <c r="R11" s="1">
        <f t="shared" si="6"/>
        <v>0</v>
      </c>
      <c r="S11" s="2"/>
    </row>
    <row r="12" spans="1:21" x14ac:dyDescent="0.25">
      <c r="A12" s="1">
        <v>10</v>
      </c>
      <c r="D12" s="8">
        <f t="shared" si="0"/>
        <v>0</v>
      </c>
      <c r="E12" s="1">
        <f t="shared" si="1"/>
        <v>0</v>
      </c>
      <c r="F12" s="8">
        <f t="shared" si="2"/>
        <v>0</v>
      </c>
      <c r="K12" s="2">
        <f t="shared" si="3"/>
        <v>0</v>
      </c>
      <c r="L12" s="2">
        <f t="shared" si="4"/>
        <v>0</v>
      </c>
      <c r="N12" s="11"/>
      <c r="P12" s="1"/>
      <c r="Q12" s="1">
        <f t="shared" si="5"/>
        <v>0</v>
      </c>
      <c r="R12" s="1">
        <f t="shared" si="6"/>
        <v>0</v>
      </c>
      <c r="S12" s="2"/>
    </row>
    <row r="13" spans="1:21" x14ac:dyDescent="0.25">
      <c r="A13" s="1">
        <v>11</v>
      </c>
      <c r="D13" s="8">
        <f t="shared" si="0"/>
        <v>0</v>
      </c>
      <c r="E13" s="1">
        <f t="shared" si="1"/>
        <v>0</v>
      </c>
      <c r="F13" s="8">
        <f t="shared" si="2"/>
        <v>0</v>
      </c>
      <c r="K13" s="2">
        <f t="shared" si="3"/>
        <v>0</v>
      </c>
      <c r="L13" s="2">
        <f t="shared" si="4"/>
        <v>0</v>
      </c>
      <c r="N13" s="11"/>
      <c r="P13" s="1"/>
      <c r="Q13" s="1">
        <f t="shared" si="5"/>
        <v>0</v>
      </c>
      <c r="R13" s="1">
        <f t="shared" si="6"/>
        <v>0</v>
      </c>
      <c r="S13" s="2"/>
    </row>
    <row r="14" spans="1:21" x14ac:dyDescent="0.25">
      <c r="A14" s="1">
        <v>12</v>
      </c>
      <c r="D14" s="8">
        <f t="shared" si="0"/>
        <v>0</v>
      </c>
      <c r="E14" s="1">
        <f t="shared" si="1"/>
        <v>0</v>
      </c>
      <c r="F14" s="8">
        <f t="shared" si="2"/>
        <v>0</v>
      </c>
      <c r="K14" s="2">
        <f t="shared" si="3"/>
        <v>0</v>
      </c>
      <c r="L14" s="2">
        <f t="shared" si="4"/>
        <v>0</v>
      </c>
      <c r="N14" s="11"/>
      <c r="P14" s="1"/>
      <c r="Q14" s="1">
        <f t="shared" si="5"/>
        <v>0</v>
      </c>
      <c r="R14" s="1">
        <f t="shared" si="6"/>
        <v>0</v>
      </c>
      <c r="S14" s="2"/>
    </row>
    <row r="15" spans="1:21" x14ac:dyDescent="0.25">
      <c r="A15" s="1">
        <v>13</v>
      </c>
      <c r="D15" s="8">
        <f t="shared" si="0"/>
        <v>0</v>
      </c>
      <c r="E15" s="1">
        <f t="shared" si="1"/>
        <v>0</v>
      </c>
      <c r="F15" s="8">
        <f t="shared" si="2"/>
        <v>0</v>
      </c>
      <c r="K15" s="2">
        <f t="shared" si="3"/>
        <v>0</v>
      </c>
      <c r="L15" s="2">
        <f t="shared" si="4"/>
        <v>0</v>
      </c>
      <c r="N15" s="11"/>
      <c r="P15" s="1"/>
      <c r="Q15" s="1">
        <f t="shared" si="5"/>
        <v>0</v>
      </c>
      <c r="R15" s="1">
        <f t="shared" si="6"/>
        <v>0</v>
      </c>
      <c r="S15" s="2"/>
    </row>
    <row r="16" spans="1:21" x14ac:dyDescent="0.25">
      <c r="A16" s="1">
        <v>14</v>
      </c>
      <c r="D16" s="8">
        <f t="shared" si="0"/>
        <v>0</v>
      </c>
      <c r="E16" s="1">
        <f t="shared" si="1"/>
        <v>0</v>
      </c>
      <c r="F16" s="8">
        <f t="shared" si="2"/>
        <v>0</v>
      </c>
      <c r="K16" s="2">
        <f t="shared" si="3"/>
        <v>0</v>
      </c>
      <c r="L16" s="2">
        <f t="shared" si="4"/>
        <v>0</v>
      </c>
      <c r="N16" s="11"/>
      <c r="P16" s="1"/>
      <c r="Q16" s="1">
        <f t="shared" si="5"/>
        <v>0</v>
      </c>
      <c r="R16" s="1">
        <f t="shared" si="6"/>
        <v>0</v>
      </c>
      <c r="S16" s="2"/>
    </row>
    <row r="17" spans="1:19" x14ac:dyDescent="0.25">
      <c r="A17" s="1">
        <v>15</v>
      </c>
      <c r="D17" s="8">
        <f t="shared" si="0"/>
        <v>0</v>
      </c>
      <c r="E17" s="1">
        <f t="shared" si="1"/>
        <v>0</v>
      </c>
      <c r="F17" s="8">
        <f t="shared" si="2"/>
        <v>0</v>
      </c>
      <c r="K17" s="2">
        <f t="shared" si="3"/>
        <v>0</v>
      </c>
      <c r="L17" s="2">
        <f t="shared" si="4"/>
        <v>0</v>
      </c>
      <c r="P17" s="1"/>
      <c r="Q17" s="1">
        <f t="shared" si="5"/>
        <v>0</v>
      </c>
      <c r="R17" s="1">
        <f t="shared" si="6"/>
        <v>0</v>
      </c>
      <c r="S17" s="2"/>
    </row>
    <row r="18" spans="1:19" x14ac:dyDescent="0.25">
      <c r="A18" s="1">
        <v>16</v>
      </c>
      <c r="D18" s="8">
        <f t="shared" si="0"/>
        <v>0</v>
      </c>
      <c r="E18" s="1">
        <f t="shared" si="1"/>
        <v>0</v>
      </c>
      <c r="F18" s="8">
        <f t="shared" si="2"/>
        <v>0</v>
      </c>
      <c r="K18" s="2">
        <f t="shared" si="3"/>
        <v>0</v>
      </c>
      <c r="L18" s="2">
        <f t="shared" si="4"/>
        <v>0</v>
      </c>
      <c r="P18" s="1"/>
      <c r="Q18" s="1">
        <f t="shared" si="5"/>
        <v>0</v>
      </c>
      <c r="R18" s="1">
        <f t="shared" si="6"/>
        <v>0</v>
      </c>
      <c r="S18" s="2"/>
    </row>
    <row r="19" spans="1:19" x14ac:dyDescent="0.25">
      <c r="A19" s="1">
        <v>17</v>
      </c>
      <c r="D19" s="8">
        <f t="shared" si="0"/>
        <v>0</v>
      </c>
      <c r="E19" s="1">
        <f t="shared" si="1"/>
        <v>0</v>
      </c>
      <c r="F19" s="8">
        <f t="shared" si="2"/>
        <v>0</v>
      </c>
      <c r="K19" s="2">
        <f t="shared" si="3"/>
        <v>0</v>
      </c>
      <c r="L19" s="2">
        <f t="shared" si="4"/>
        <v>0</v>
      </c>
      <c r="P19" s="1"/>
      <c r="Q19" s="1">
        <f t="shared" si="5"/>
        <v>0</v>
      </c>
      <c r="R19" s="1">
        <f t="shared" si="6"/>
        <v>0</v>
      </c>
      <c r="S19" s="2"/>
    </row>
    <row r="20" spans="1:19" x14ac:dyDescent="0.25">
      <c r="A20" s="1">
        <v>18</v>
      </c>
      <c r="D20" s="8">
        <f t="shared" si="0"/>
        <v>0</v>
      </c>
      <c r="E20" s="1">
        <f t="shared" si="1"/>
        <v>0</v>
      </c>
      <c r="F20" s="8">
        <f t="shared" si="2"/>
        <v>0</v>
      </c>
      <c r="K20" s="2">
        <f t="shared" si="3"/>
        <v>0</v>
      </c>
      <c r="L20" s="2">
        <f t="shared" si="4"/>
        <v>0</v>
      </c>
      <c r="P20" s="1"/>
      <c r="Q20" s="1">
        <f t="shared" si="5"/>
        <v>0</v>
      </c>
      <c r="R20" s="1">
        <f t="shared" si="6"/>
        <v>0</v>
      </c>
      <c r="S20" s="2"/>
    </row>
    <row r="21" spans="1:19" x14ac:dyDescent="0.25">
      <c r="A21" s="1">
        <v>19</v>
      </c>
      <c r="D21" s="8">
        <f t="shared" si="0"/>
        <v>0</v>
      </c>
      <c r="E21" s="1">
        <f t="shared" si="1"/>
        <v>0</v>
      </c>
      <c r="F21" s="8">
        <f t="shared" si="2"/>
        <v>0</v>
      </c>
      <c r="K21" s="2">
        <f t="shared" si="3"/>
        <v>0</v>
      </c>
      <c r="L21" s="2">
        <f t="shared" si="4"/>
        <v>0</v>
      </c>
      <c r="P21" s="1"/>
      <c r="Q21" s="1">
        <f t="shared" si="5"/>
        <v>0</v>
      </c>
      <c r="R21" s="1">
        <f t="shared" si="6"/>
        <v>0</v>
      </c>
      <c r="S21" s="2"/>
    </row>
    <row r="22" spans="1:19" x14ac:dyDescent="0.25">
      <c r="A22" s="1">
        <v>20</v>
      </c>
      <c r="D22" s="8">
        <f t="shared" si="0"/>
        <v>0</v>
      </c>
      <c r="E22" s="1">
        <f t="shared" si="1"/>
        <v>0</v>
      </c>
      <c r="F22" s="8">
        <f t="shared" si="2"/>
        <v>0</v>
      </c>
      <c r="K22" s="2">
        <f t="shared" si="3"/>
        <v>0</v>
      </c>
      <c r="L22" s="2">
        <f t="shared" si="4"/>
        <v>0</v>
      </c>
      <c r="P22" s="1"/>
      <c r="Q22" s="1">
        <f t="shared" si="5"/>
        <v>0</v>
      </c>
      <c r="R22" s="1">
        <f t="shared" si="6"/>
        <v>0</v>
      </c>
      <c r="S22" s="2"/>
    </row>
    <row r="23" spans="1:19" x14ac:dyDescent="0.25">
      <c r="A23" s="1">
        <v>21</v>
      </c>
      <c r="D23" s="8">
        <f t="shared" si="0"/>
        <v>0</v>
      </c>
      <c r="E23" s="1">
        <f t="shared" si="1"/>
        <v>0</v>
      </c>
      <c r="F23" s="8">
        <f t="shared" si="2"/>
        <v>0</v>
      </c>
      <c r="K23" s="2">
        <f t="shared" si="3"/>
        <v>0</v>
      </c>
      <c r="L23" s="2">
        <f t="shared" si="4"/>
        <v>0</v>
      </c>
      <c r="P23" s="1"/>
      <c r="Q23" s="1">
        <f t="shared" si="5"/>
        <v>0</v>
      </c>
      <c r="R23" s="1">
        <f t="shared" si="6"/>
        <v>0</v>
      </c>
      <c r="S23" s="2"/>
    </row>
    <row r="24" spans="1:19" x14ac:dyDescent="0.25">
      <c r="A24" s="1">
        <v>22</v>
      </c>
      <c r="D24" s="8">
        <f t="shared" si="0"/>
        <v>0</v>
      </c>
      <c r="E24" s="1">
        <f t="shared" si="1"/>
        <v>0</v>
      </c>
      <c r="F24" s="8">
        <f t="shared" si="2"/>
        <v>0</v>
      </c>
      <c r="K24" s="2">
        <f t="shared" si="3"/>
        <v>0</v>
      </c>
      <c r="L24" s="2">
        <f t="shared" si="4"/>
        <v>0</v>
      </c>
      <c r="P24" s="1"/>
      <c r="Q24" s="1">
        <f t="shared" si="5"/>
        <v>0</v>
      </c>
      <c r="R24" s="1">
        <f t="shared" si="6"/>
        <v>0</v>
      </c>
      <c r="S24" s="2"/>
    </row>
    <row r="25" spans="1:19" x14ac:dyDescent="0.25">
      <c r="A25" s="1">
        <v>23</v>
      </c>
      <c r="D25" s="8">
        <f t="shared" si="0"/>
        <v>0</v>
      </c>
      <c r="E25" s="1">
        <f t="shared" si="1"/>
        <v>0</v>
      </c>
      <c r="F25" s="8">
        <f t="shared" si="2"/>
        <v>0</v>
      </c>
      <c r="K25" s="2">
        <f t="shared" si="3"/>
        <v>0</v>
      </c>
      <c r="L25" s="2">
        <f t="shared" si="4"/>
        <v>0</v>
      </c>
      <c r="Q25" s="1">
        <f t="shared" si="5"/>
        <v>0</v>
      </c>
      <c r="R25" s="1">
        <f t="shared" si="6"/>
        <v>0</v>
      </c>
      <c r="S25" s="2"/>
    </row>
    <row r="26" spans="1:19" x14ac:dyDescent="0.25">
      <c r="A26" s="1">
        <v>24</v>
      </c>
      <c r="D26" s="8">
        <f t="shared" si="0"/>
        <v>0</v>
      </c>
      <c r="E26" s="1">
        <f t="shared" si="1"/>
        <v>0</v>
      </c>
      <c r="F26" s="8">
        <f t="shared" si="2"/>
        <v>0</v>
      </c>
      <c r="K26" s="2">
        <f t="shared" si="3"/>
        <v>0</v>
      </c>
      <c r="L26" s="2">
        <f t="shared" si="4"/>
        <v>0</v>
      </c>
      <c r="Q26" s="1">
        <f t="shared" si="5"/>
        <v>0</v>
      </c>
      <c r="R26" s="1">
        <f t="shared" si="6"/>
        <v>0</v>
      </c>
      <c r="S26" s="2"/>
    </row>
    <row r="27" spans="1:19" x14ac:dyDescent="0.25">
      <c r="A27" s="1">
        <v>25</v>
      </c>
      <c r="D27" s="8">
        <f t="shared" si="0"/>
        <v>0</v>
      </c>
      <c r="E27" s="1">
        <f t="shared" si="1"/>
        <v>0</v>
      </c>
      <c r="F27" s="8">
        <f t="shared" si="2"/>
        <v>0</v>
      </c>
      <c r="K27" s="2">
        <f t="shared" si="3"/>
        <v>0</v>
      </c>
      <c r="L27" s="2">
        <f t="shared" si="4"/>
        <v>0</v>
      </c>
      <c r="Q27" s="1">
        <f t="shared" si="5"/>
        <v>0</v>
      </c>
      <c r="R27" s="1">
        <f t="shared" si="6"/>
        <v>0</v>
      </c>
      <c r="S27" s="2"/>
    </row>
    <row r="28" spans="1:19" x14ac:dyDescent="0.25">
      <c r="A28" s="1">
        <v>26</v>
      </c>
      <c r="D28" s="8">
        <f t="shared" si="0"/>
        <v>0</v>
      </c>
      <c r="E28" s="1">
        <f t="shared" si="1"/>
        <v>0</v>
      </c>
      <c r="F28" s="8">
        <f t="shared" si="2"/>
        <v>0</v>
      </c>
      <c r="K28" s="2">
        <f t="shared" si="3"/>
        <v>0</v>
      </c>
      <c r="L28" s="2">
        <f t="shared" si="4"/>
        <v>0</v>
      </c>
      <c r="Q28" s="1">
        <f t="shared" si="5"/>
        <v>0</v>
      </c>
      <c r="R28" s="1">
        <f t="shared" si="6"/>
        <v>0</v>
      </c>
      <c r="S28" s="2"/>
    </row>
    <row r="29" spans="1:19" x14ac:dyDescent="0.25">
      <c r="A29" s="1">
        <v>27</v>
      </c>
      <c r="D29" s="8">
        <f t="shared" si="0"/>
        <v>0</v>
      </c>
      <c r="E29" s="1">
        <f t="shared" si="1"/>
        <v>0</v>
      </c>
      <c r="F29" s="8">
        <f t="shared" si="2"/>
        <v>0</v>
      </c>
      <c r="K29" s="2">
        <f t="shared" si="3"/>
        <v>0</v>
      </c>
      <c r="L29" s="2">
        <f t="shared" si="4"/>
        <v>0</v>
      </c>
      <c r="Q29" s="1">
        <f t="shared" si="5"/>
        <v>0</v>
      </c>
      <c r="R29" s="1">
        <f t="shared" si="6"/>
        <v>0</v>
      </c>
      <c r="S29" s="2"/>
    </row>
    <row r="30" spans="1:19" x14ac:dyDescent="0.25">
      <c r="A30" s="1">
        <v>28</v>
      </c>
      <c r="D30" s="8">
        <f t="shared" si="0"/>
        <v>0</v>
      </c>
      <c r="E30" s="1">
        <f t="shared" si="1"/>
        <v>0</v>
      </c>
      <c r="F30" s="8">
        <f t="shared" si="2"/>
        <v>0</v>
      </c>
      <c r="K30" s="2">
        <f t="shared" si="3"/>
        <v>0</v>
      </c>
      <c r="L30" s="2">
        <f t="shared" si="4"/>
        <v>0</v>
      </c>
      <c r="Q30" s="1">
        <f t="shared" si="5"/>
        <v>0</v>
      </c>
      <c r="R30" s="1">
        <f t="shared" si="6"/>
        <v>0</v>
      </c>
      <c r="S30" s="2"/>
    </row>
    <row r="31" spans="1:19" x14ac:dyDescent="0.25">
      <c r="A31" s="1">
        <v>29</v>
      </c>
      <c r="D31" s="8">
        <f t="shared" si="0"/>
        <v>0</v>
      </c>
      <c r="E31" s="1">
        <f t="shared" si="1"/>
        <v>0</v>
      </c>
      <c r="F31" s="8">
        <f t="shared" si="2"/>
        <v>0</v>
      </c>
      <c r="K31" s="2">
        <f t="shared" si="3"/>
        <v>0</v>
      </c>
      <c r="L31" s="2">
        <f t="shared" si="4"/>
        <v>0</v>
      </c>
      <c r="Q31" s="1">
        <f t="shared" si="5"/>
        <v>0</v>
      </c>
      <c r="R31" s="1">
        <f t="shared" si="6"/>
        <v>0</v>
      </c>
      <c r="S31" s="2"/>
    </row>
    <row r="32" spans="1:19" x14ac:dyDescent="0.25">
      <c r="A32" s="1">
        <v>30</v>
      </c>
      <c r="D32" s="8">
        <f t="shared" si="0"/>
        <v>0</v>
      </c>
      <c r="E32" s="1">
        <f t="shared" si="1"/>
        <v>0</v>
      </c>
      <c r="F32" s="8">
        <f t="shared" si="2"/>
        <v>0</v>
      </c>
      <c r="K32" s="2">
        <f t="shared" si="3"/>
        <v>0</v>
      </c>
      <c r="L32" s="2">
        <f t="shared" si="4"/>
        <v>0</v>
      </c>
      <c r="Q32" s="1">
        <f t="shared" si="5"/>
        <v>0</v>
      </c>
      <c r="R32" s="1">
        <f t="shared" si="6"/>
        <v>0</v>
      </c>
      <c r="S32" s="2"/>
    </row>
    <row r="33" spans="1:12" x14ac:dyDescent="0.25">
      <c r="A33" s="1">
        <v>31</v>
      </c>
      <c r="D33" s="8">
        <f t="shared" si="0"/>
        <v>0</v>
      </c>
      <c r="E33" s="1">
        <f t="shared" si="1"/>
        <v>0</v>
      </c>
      <c r="F33" s="8">
        <f t="shared" si="2"/>
        <v>0</v>
      </c>
      <c r="K33" s="2">
        <f t="shared" si="3"/>
        <v>0</v>
      </c>
      <c r="L33" s="2">
        <f t="shared" si="4"/>
        <v>0</v>
      </c>
    </row>
    <row r="34" spans="1:12" x14ac:dyDescent="0.25">
      <c r="A34" s="1">
        <v>32</v>
      </c>
      <c r="D34" s="8">
        <f t="shared" si="0"/>
        <v>0</v>
      </c>
      <c r="E34" s="1">
        <f t="shared" si="1"/>
        <v>0</v>
      </c>
      <c r="F34" s="8">
        <f t="shared" si="2"/>
        <v>0</v>
      </c>
      <c r="K34" s="2">
        <f t="shared" si="3"/>
        <v>0</v>
      </c>
      <c r="L34" s="2">
        <f t="shared" si="4"/>
        <v>0</v>
      </c>
    </row>
    <row r="35" spans="1:12" x14ac:dyDescent="0.25">
      <c r="A35" s="1">
        <v>33</v>
      </c>
      <c r="D35" s="8">
        <f t="shared" ref="D35:D66" si="7">IF(B35="A1 com Discente",15,IF(B35="A1",10,IF(B35="A2 com Discente",11.25,IF(B35="A2",7.5,IF(B35="A3 com Discente",8.25,IF(B35="A3",5.5,IF(B35="A4 com Discente",4.5,IF(B35="A4",3,IF(B35="B1 com Discente",3,IF(B35="B1",2,IF(B35="B2 com Discente",1.5,IF(B35="B2",1,IF(B35="B3 com Discente",0.75,IF(B35="B3",0.5,IF(B35="B4 com Discente",0.45,IF(B35="B4",0.3,IF(B35="Capítulo de Livro com Discente",2.25,IF(B35="Capítulo de Livro",1.5,IF(B35="Livro com Discente",9,IF(B35="Livro",6,IF(B35="Patente Licenciada com Discente",15,IF(B35="Patente Licenciada",10,IF(B35="Patente Concedida com Discente",6,IF(B35="Patente Concedida",4,IF(B35="Patente Depositada com Discente",1.5,IF(B35="Patente Depositada",1,IF(B35="Startup com Discente",15,IF(B35="Startup",10,IF(B35="",0)))))))))))))))))))))))))))))</f>
        <v>0</v>
      </c>
      <c r="E35" s="1">
        <f t="shared" ref="E35:E66" si="8">IF(C35="Até 2 docentes",1,IF(C35="De 3 a 5 docentes",0.6,IF(C35="mais que 5 docentes",0.3,IF(C35="",0,IF(C35="Autor de Correspondência",1)))))</f>
        <v>0</v>
      </c>
      <c r="F35" s="8">
        <f t="shared" ref="F35:F66" si="9">D35*E35</f>
        <v>0</v>
      </c>
      <c r="K35" s="2">
        <f t="shared" ref="K35:K66" si="10">IF(I35="Comissão de Seleção",2,IF(I35="Comissão de Aproveitamento de Créditos",1,IF(I35="CG-PROEX",2,IF(I35="Reuniões de Colegiado",2,IF(I35="Comissões Especiais",1,IF(I35="Coord. de Lab. Multiusuário",2,IF(I35="Coord. do Curso de Nivelamento",1,IF(I35="",0))))))))</f>
        <v>0</v>
      </c>
      <c r="L35" s="2">
        <f t="shared" ref="L35:L66" si="11">IF(J35="1 ano",K35*1,IF(J35="2 anos",K35*2,IF(J35="3 anos",K35*3,IF(J35="1 vez",K35*1,IF(J35="2 vezes",K35*2,IF(J35="3 vezes",K35*3,IF(J35="4 vezes",K35*4,IF(J35="5 vezes",K35*5,IF(J35="6 vezes",K35*6,IF(J35="",0))))))))))</f>
        <v>0</v>
      </c>
    </row>
    <row r="36" spans="1:12" x14ac:dyDescent="0.25">
      <c r="A36" s="1">
        <v>34</v>
      </c>
      <c r="D36" s="8">
        <f t="shared" si="7"/>
        <v>0</v>
      </c>
      <c r="E36" s="1">
        <f t="shared" si="8"/>
        <v>0</v>
      </c>
      <c r="F36" s="8">
        <f t="shared" si="9"/>
        <v>0</v>
      </c>
      <c r="K36" s="2">
        <f t="shared" si="10"/>
        <v>0</v>
      </c>
      <c r="L36" s="2">
        <f t="shared" si="11"/>
        <v>0</v>
      </c>
    </row>
    <row r="37" spans="1:12" x14ac:dyDescent="0.25">
      <c r="A37" s="1">
        <v>35</v>
      </c>
      <c r="D37" s="8">
        <f t="shared" si="7"/>
        <v>0</v>
      </c>
      <c r="E37" s="1">
        <f t="shared" si="8"/>
        <v>0</v>
      </c>
      <c r="F37" s="8">
        <f t="shared" si="9"/>
        <v>0</v>
      </c>
      <c r="K37" s="2">
        <f t="shared" si="10"/>
        <v>0</v>
      </c>
      <c r="L37" s="2">
        <f t="shared" si="11"/>
        <v>0</v>
      </c>
    </row>
    <row r="38" spans="1:12" x14ac:dyDescent="0.25">
      <c r="A38" s="1">
        <v>36</v>
      </c>
      <c r="D38" s="8">
        <f t="shared" si="7"/>
        <v>0</v>
      </c>
      <c r="E38" s="1">
        <f t="shared" si="8"/>
        <v>0</v>
      </c>
      <c r="F38" s="8">
        <f t="shared" si="9"/>
        <v>0</v>
      </c>
      <c r="K38" s="2">
        <f t="shared" si="10"/>
        <v>0</v>
      </c>
      <c r="L38" s="2">
        <f t="shared" si="11"/>
        <v>0</v>
      </c>
    </row>
    <row r="39" spans="1:12" x14ac:dyDescent="0.25">
      <c r="A39" s="1">
        <v>37</v>
      </c>
      <c r="D39" s="8">
        <f t="shared" si="7"/>
        <v>0</v>
      </c>
      <c r="E39" s="1">
        <f t="shared" si="8"/>
        <v>0</v>
      </c>
      <c r="F39" s="8">
        <f t="shared" si="9"/>
        <v>0</v>
      </c>
      <c r="K39" s="2">
        <f t="shared" si="10"/>
        <v>0</v>
      </c>
      <c r="L39" s="2">
        <f t="shared" si="11"/>
        <v>0</v>
      </c>
    </row>
    <row r="40" spans="1:12" x14ac:dyDescent="0.25">
      <c r="A40" s="1">
        <v>38</v>
      </c>
      <c r="D40" s="8">
        <f t="shared" si="7"/>
        <v>0</v>
      </c>
      <c r="E40" s="1">
        <f t="shared" si="8"/>
        <v>0</v>
      </c>
      <c r="F40" s="8">
        <f t="shared" si="9"/>
        <v>0</v>
      </c>
      <c r="K40" s="2">
        <f t="shared" si="10"/>
        <v>0</v>
      </c>
      <c r="L40" s="2">
        <f t="shared" si="11"/>
        <v>0</v>
      </c>
    </row>
    <row r="41" spans="1:12" x14ac:dyDescent="0.25">
      <c r="A41" s="1">
        <v>39</v>
      </c>
      <c r="D41" s="8">
        <f t="shared" si="7"/>
        <v>0</v>
      </c>
      <c r="E41" s="1">
        <f t="shared" si="8"/>
        <v>0</v>
      </c>
      <c r="F41" s="8">
        <f t="shared" si="9"/>
        <v>0</v>
      </c>
      <c r="K41" s="2">
        <f t="shared" si="10"/>
        <v>0</v>
      </c>
      <c r="L41" s="2">
        <f t="shared" si="11"/>
        <v>0</v>
      </c>
    </row>
    <row r="42" spans="1:12" x14ac:dyDescent="0.25">
      <c r="A42" s="1">
        <v>40</v>
      </c>
      <c r="D42" s="8">
        <f t="shared" si="7"/>
        <v>0</v>
      </c>
      <c r="E42" s="1">
        <f t="shared" si="8"/>
        <v>0</v>
      </c>
      <c r="F42" s="8">
        <f t="shared" si="9"/>
        <v>0</v>
      </c>
      <c r="K42" s="2">
        <f t="shared" si="10"/>
        <v>0</v>
      </c>
      <c r="L42" s="2">
        <f t="shared" si="11"/>
        <v>0</v>
      </c>
    </row>
    <row r="43" spans="1:12" x14ac:dyDescent="0.25">
      <c r="A43" s="1">
        <v>41</v>
      </c>
      <c r="D43" s="8">
        <f t="shared" si="7"/>
        <v>0</v>
      </c>
      <c r="E43" s="1">
        <f t="shared" si="8"/>
        <v>0</v>
      </c>
      <c r="F43" s="8">
        <f t="shared" si="9"/>
        <v>0</v>
      </c>
      <c r="K43" s="2">
        <f t="shared" si="10"/>
        <v>0</v>
      </c>
      <c r="L43" s="2">
        <f t="shared" si="11"/>
        <v>0</v>
      </c>
    </row>
    <row r="44" spans="1:12" x14ac:dyDescent="0.25">
      <c r="A44" s="1">
        <v>42</v>
      </c>
      <c r="D44" s="8">
        <f t="shared" si="7"/>
        <v>0</v>
      </c>
      <c r="E44" s="1">
        <f t="shared" si="8"/>
        <v>0</v>
      </c>
      <c r="F44" s="8">
        <f t="shared" si="9"/>
        <v>0</v>
      </c>
      <c r="K44" s="2">
        <f t="shared" si="10"/>
        <v>0</v>
      </c>
      <c r="L44" s="2">
        <f t="shared" si="11"/>
        <v>0</v>
      </c>
    </row>
    <row r="45" spans="1:12" x14ac:dyDescent="0.25">
      <c r="A45" s="1">
        <v>43</v>
      </c>
      <c r="D45" s="8">
        <f t="shared" si="7"/>
        <v>0</v>
      </c>
      <c r="E45" s="1">
        <f t="shared" si="8"/>
        <v>0</v>
      </c>
      <c r="F45" s="8">
        <f t="shared" si="9"/>
        <v>0</v>
      </c>
      <c r="K45" s="2">
        <f t="shared" si="10"/>
        <v>0</v>
      </c>
      <c r="L45" s="2">
        <f t="shared" si="11"/>
        <v>0</v>
      </c>
    </row>
    <row r="46" spans="1:12" x14ac:dyDescent="0.25">
      <c r="A46" s="1">
        <v>44</v>
      </c>
      <c r="D46" s="8">
        <f t="shared" si="7"/>
        <v>0</v>
      </c>
      <c r="E46" s="1">
        <f t="shared" si="8"/>
        <v>0</v>
      </c>
      <c r="F46" s="8">
        <f t="shared" si="9"/>
        <v>0</v>
      </c>
      <c r="K46" s="2">
        <f t="shared" si="10"/>
        <v>0</v>
      </c>
      <c r="L46" s="2">
        <f t="shared" si="11"/>
        <v>0</v>
      </c>
    </row>
    <row r="47" spans="1:12" x14ac:dyDescent="0.25">
      <c r="A47" s="1">
        <v>45</v>
      </c>
      <c r="D47" s="8">
        <f t="shared" si="7"/>
        <v>0</v>
      </c>
      <c r="E47" s="1">
        <f t="shared" si="8"/>
        <v>0</v>
      </c>
      <c r="F47" s="8">
        <f t="shared" si="9"/>
        <v>0</v>
      </c>
      <c r="K47" s="2">
        <f t="shared" si="10"/>
        <v>0</v>
      </c>
      <c r="L47" s="2">
        <f t="shared" si="11"/>
        <v>0</v>
      </c>
    </row>
    <row r="48" spans="1:12" x14ac:dyDescent="0.25">
      <c r="A48" s="1">
        <v>46</v>
      </c>
      <c r="D48" s="8">
        <f t="shared" si="7"/>
        <v>0</v>
      </c>
      <c r="E48" s="1">
        <f t="shared" si="8"/>
        <v>0</v>
      </c>
      <c r="F48" s="8">
        <f t="shared" si="9"/>
        <v>0</v>
      </c>
      <c r="K48" s="2">
        <f t="shared" si="10"/>
        <v>0</v>
      </c>
      <c r="L48" s="2">
        <f t="shared" si="11"/>
        <v>0</v>
      </c>
    </row>
    <row r="49" spans="1:12" x14ac:dyDescent="0.25">
      <c r="A49" s="1">
        <v>47</v>
      </c>
      <c r="D49" s="8">
        <f t="shared" si="7"/>
        <v>0</v>
      </c>
      <c r="E49" s="1">
        <f t="shared" si="8"/>
        <v>0</v>
      </c>
      <c r="F49" s="8">
        <f t="shared" si="9"/>
        <v>0</v>
      </c>
      <c r="K49" s="2">
        <f t="shared" si="10"/>
        <v>0</v>
      </c>
      <c r="L49" s="2">
        <f t="shared" si="11"/>
        <v>0</v>
      </c>
    </row>
    <row r="50" spans="1:12" x14ac:dyDescent="0.25">
      <c r="A50" s="1">
        <v>48</v>
      </c>
      <c r="D50" s="8">
        <f t="shared" si="7"/>
        <v>0</v>
      </c>
      <c r="E50" s="1">
        <f t="shared" si="8"/>
        <v>0</v>
      </c>
      <c r="F50" s="8">
        <f t="shared" si="9"/>
        <v>0</v>
      </c>
      <c r="K50" s="2">
        <f t="shared" si="10"/>
        <v>0</v>
      </c>
      <c r="L50" s="2">
        <f t="shared" si="11"/>
        <v>0</v>
      </c>
    </row>
    <row r="51" spans="1:12" x14ac:dyDescent="0.25">
      <c r="A51" s="1">
        <v>49</v>
      </c>
      <c r="D51" s="8">
        <f t="shared" si="7"/>
        <v>0</v>
      </c>
      <c r="E51" s="1">
        <f t="shared" si="8"/>
        <v>0</v>
      </c>
      <c r="F51" s="8">
        <f t="shared" si="9"/>
        <v>0</v>
      </c>
      <c r="K51" s="2">
        <f t="shared" si="10"/>
        <v>0</v>
      </c>
      <c r="L51" s="2">
        <f t="shared" si="11"/>
        <v>0</v>
      </c>
    </row>
    <row r="52" spans="1:12" x14ac:dyDescent="0.25">
      <c r="A52" s="1">
        <v>50</v>
      </c>
      <c r="D52" s="8">
        <f t="shared" si="7"/>
        <v>0</v>
      </c>
      <c r="E52" s="1">
        <f t="shared" si="8"/>
        <v>0</v>
      </c>
      <c r="F52" s="8">
        <f t="shared" si="9"/>
        <v>0</v>
      </c>
      <c r="K52" s="2">
        <f t="shared" si="10"/>
        <v>0</v>
      </c>
      <c r="L52" s="2">
        <f t="shared" si="11"/>
        <v>0</v>
      </c>
    </row>
    <row r="53" spans="1:12" x14ac:dyDescent="0.25">
      <c r="A53" s="1">
        <v>51</v>
      </c>
      <c r="D53" s="8">
        <f t="shared" si="7"/>
        <v>0</v>
      </c>
      <c r="E53" s="1">
        <f t="shared" si="8"/>
        <v>0</v>
      </c>
      <c r="F53" s="8">
        <f t="shared" si="9"/>
        <v>0</v>
      </c>
      <c r="K53" s="2">
        <f t="shared" si="10"/>
        <v>0</v>
      </c>
      <c r="L53" s="2">
        <f t="shared" si="11"/>
        <v>0</v>
      </c>
    </row>
    <row r="54" spans="1:12" x14ac:dyDescent="0.25">
      <c r="A54" s="1">
        <v>52</v>
      </c>
      <c r="D54" s="8">
        <f t="shared" si="7"/>
        <v>0</v>
      </c>
      <c r="E54" s="1">
        <f t="shared" si="8"/>
        <v>0</v>
      </c>
      <c r="F54" s="8">
        <f t="shared" si="9"/>
        <v>0</v>
      </c>
      <c r="K54" s="2">
        <f t="shared" si="10"/>
        <v>0</v>
      </c>
      <c r="L54" s="2">
        <f t="shared" si="11"/>
        <v>0</v>
      </c>
    </row>
    <row r="55" spans="1:12" x14ac:dyDescent="0.25">
      <c r="A55" s="1">
        <v>53</v>
      </c>
      <c r="D55" s="8">
        <f t="shared" si="7"/>
        <v>0</v>
      </c>
      <c r="E55" s="1">
        <f t="shared" si="8"/>
        <v>0</v>
      </c>
      <c r="F55" s="8">
        <f t="shared" si="9"/>
        <v>0</v>
      </c>
      <c r="K55" s="2">
        <f t="shared" si="10"/>
        <v>0</v>
      </c>
      <c r="L55" s="2">
        <f t="shared" si="11"/>
        <v>0</v>
      </c>
    </row>
    <row r="56" spans="1:12" x14ac:dyDescent="0.25">
      <c r="A56" s="1">
        <v>54</v>
      </c>
      <c r="D56" s="8">
        <f t="shared" si="7"/>
        <v>0</v>
      </c>
      <c r="E56" s="1">
        <f t="shared" si="8"/>
        <v>0</v>
      </c>
      <c r="F56" s="8">
        <f t="shared" si="9"/>
        <v>0</v>
      </c>
      <c r="K56" s="2">
        <f t="shared" si="10"/>
        <v>0</v>
      </c>
      <c r="L56" s="2">
        <f t="shared" si="11"/>
        <v>0</v>
      </c>
    </row>
    <row r="57" spans="1:12" x14ac:dyDescent="0.25">
      <c r="A57" s="1">
        <v>55</v>
      </c>
      <c r="D57" s="8">
        <f t="shared" si="7"/>
        <v>0</v>
      </c>
      <c r="E57" s="1">
        <f t="shared" si="8"/>
        <v>0</v>
      </c>
      <c r="F57" s="8">
        <f t="shared" si="9"/>
        <v>0</v>
      </c>
      <c r="K57" s="2">
        <f t="shared" si="10"/>
        <v>0</v>
      </c>
      <c r="L57" s="2">
        <f t="shared" si="11"/>
        <v>0</v>
      </c>
    </row>
    <row r="58" spans="1:12" x14ac:dyDescent="0.25">
      <c r="A58" s="1">
        <v>56</v>
      </c>
      <c r="D58" s="8">
        <f t="shared" si="7"/>
        <v>0</v>
      </c>
      <c r="E58" s="1">
        <f t="shared" si="8"/>
        <v>0</v>
      </c>
      <c r="F58" s="8">
        <f t="shared" si="9"/>
        <v>0</v>
      </c>
      <c r="K58" s="2">
        <f t="shared" si="10"/>
        <v>0</v>
      </c>
      <c r="L58" s="2">
        <f t="shared" si="11"/>
        <v>0</v>
      </c>
    </row>
    <row r="59" spans="1:12" x14ac:dyDescent="0.25">
      <c r="A59" s="1">
        <v>57</v>
      </c>
      <c r="D59" s="8">
        <f t="shared" si="7"/>
        <v>0</v>
      </c>
      <c r="E59" s="1">
        <f t="shared" si="8"/>
        <v>0</v>
      </c>
      <c r="F59" s="8">
        <f t="shared" si="9"/>
        <v>0</v>
      </c>
      <c r="K59" s="2">
        <f t="shared" si="10"/>
        <v>0</v>
      </c>
      <c r="L59" s="2">
        <f t="shared" si="11"/>
        <v>0</v>
      </c>
    </row>
    <row r="60" spans="1:12" x14ac:dyDescent="0.25">
      <c r="A60" s="1">
        <v>58</v>
      </c>
      <c r="D60" s="8">
        <f t="shared" si="7"/>
        <v>0</v>
      </c>
      <c r="E60" s="1">
        <f t="shared" si="8"/>
        <v>0</v>
      </c>
      <c r="F60" s="8">
        <f t="shared" si="9"/>
        <v>0</v>
      </c>
      <c r="K60" s="2">
        <f t="shared" si="10"/>
        <v>0</v>
      </c>
      <c r="L60" s="2">
        <f t="shared" si="11"/>
        <v>0</v>
      </c>
    </row>
    <row r="61" spans="1:12" x14ac:dyDescent="0.25">
      <c r="A61" s="1">
        <v>59</v>
      </c>
      <c r="D61" s="8">
        <f t="shared" si="7"/>
        <v>0</v>
      </c>
      <c r="E61" s="1">
        <f t="shared" si="8"/>
        <v>0</v>
      </c>
      <c r="F61" s="8">
        <f t="shared" si="9"/>
        <v>0</v>
      </c>
      <c r="K61" s="2">
        <f t="shared" si="10"/>
        <v>0</v>
      </c>
      <c r="L61" s="2">
        <f t="shared" si="11"/>
        <v>0</v>
      </c>
    </row>
    <row r="62" spans="1:12" x14ac:dyDescent="0.25">
      <c r="A62" s="1">
        <v>60</v>
      </c>
      <c r="D62" s="8">
        <f t="shared" si="7"/>
        <v>0</v>
      </c>
      <c r="E62" s="1">
        <f t="shared" si="8"/>
        <v>0</v>
      </c>
      <c r="F62" s="8">
        <f t="shared" si="9"/>
        <v>0</v>
      </c>
      <c r="K62" s="2">
        <f t="shared" si="10"/>
        <v>0</v>
      </c>
      <c r="L62" s="2">
        <f t="shared" si="11"/>
        <v>0</v>
      </c>
    </row>
    <row r="63" spans="1:12" x14ac:dyDescent="0.25">
      <c r="A63" s="1">
        <v>61</v>
      </c>
      <c r="D63" s="8">
        <f t="shared" si="7"/>
        <v>0</v>
      </c>
      <c r="E63" s="1">
        <f t="shared" si="8"/>
        <v>0</v>
      </c>
      <c r="F63" s="8">
        <f t="shared" si="9"/>
        <v>0</v>
      </c>
      <c r="K63" s="2">
        <f t="shared" si="10"/>
        <v>0</v>
      </c>
      <c r="L63" s="2">
        <f t="shared" si="11"/>
        <v>0</v>
      </c>
    </row>
    <row r="64" spans="1:12" x14ac:dyDescent="0.25">
      <c r="A64" s="1">
        <v>62</v>
      </c>
      <c r="D64" s="8">
        <f t="shared" si="7"/>
        <v>0</v>
      </c>
      <c r="E64" s="1">
        <f t="shared" si="8"/>
        <v>0</v>
      </c>
      <c r="F64" s="8">
        <f t="shared" si="9"/>
        <v>0</v>
      </c>
      <c r="K64" s="2">
        <f t="shared" si="10"/>
        <v>0</v>
      </c>
      <c r="L64" s="2">
        <f t="shared" si="11"/>
        <v>0</v>
      </c>
    </row>
    <row r="65" spans="1:12" x14ac:dyDescent="0.25">
      <c r="A65" s="1">
        <v>63</v>
      </c>
      <c r="D65" s="8">
        <f t="shared" si="7"/>
        <v>0</v>
      </c>
      <c r="E65" s="1">
        <f t="shared" si="8"/>
        <v>0</v>
      </c>
      <c r="F65" s="8">
        <f t="shared" si="9"/>
        <v>0</v>
      </c>
      <c r="K65" s="2">
        <f t="shared" si="10"/>
        <v>0</v>
      </c>
      <c r="L65" s="2">
        <f t="shared" si="11"/>
        <v>0</v>
      </c>
    </row>
    <row r="66" spans="1:12" x14ac:dyDescent="0.25">
      <c r="A66" s="1">
        <v>64</v>
      </c>
      <c r="D66" s="8">
        <f t="shared" si="7"/>
        <v>0</v>
      </c>
      <c r="E66" s="1">
        <f t="shared" si="8"/>
        <v>0</v>
      </c>
      <c r="F66" s="8">
        <f t="shared" si="9"/>
        <v>0</v>
      </c>
      <c r="K66" s="2">
        <f t="shared" si="10"/>
        <v>0</v>
      </c>
      <c r="L66" s="2">
        <f t="shared" si="11"/>
        <v>0</v>
      </c>
    </row>
    <row r="67" spans="1:12" x14ac:dyDescent="0.25">
      <c r="A67" s="1">
        <v>65</v>
      </c>
      <c r="D67" s="8">
        <f t="shared" ref="D67:D102" si="12">IF(B67="A1 com Discente",15,IF(B67="A1",10,IF(B67="A2 com Discente",11.25,IF(B67="A2",7.5,IF(B67="A3 com Discente",8.25,IF(B67="A3",5.5,IF(B67="A4 com Discente",4.5,IF(B67="A4",3,IF(B67="B1 com Discente",3,IF(B67="B1",2,IF(B67="B2 com Discente",1.5,IF(B67="B2",1,IF(B67="B3 com Discente",0.75,IF(B67="B3",0.5,IF(B67="B4 com Discente",0.45,IF(B67="B4",0.3,IF(B67="Capítulo de Livro com Discente",2.25,IF(B67="Capítulo de Livro",1.5,IF(B67="Livro com Discente",9,IF(B67="Livro",6,IF(B67="Patente Licenciada com Discente",15,IF(B67="Patente Licenciada",10,IF(B67="Patente Concedida com Discente",6,IF(B67="Patente Concedida",4,IF(B67="Patente Depositada com Discente",1.5,IF(B67="Patente Depositada",1,IF(B67="Startup com Discente",15,IF(B67="Startup",10,IF(B67="",0)))))))))))))))))))))))))))))</f>
        <v>0</v>
      </c>
      <c r="E67" s="1">
        <f t="shared" ref="E67:E102" si="13">IF(C67="Até 2 docentes",1,IF(C67="De 3 a 5 docentes",0.6,IF(C67="mais que 5 docentes",0.3,IF(C67="",0,IF(C67="Autor de Correspondência",1)))))</f>
        <v>0</v>
      </c>
      <c r="F67" s="8">
        <f t="shared" ref="F67:F98" si="14">D67*E67</f>
        <v>0</v>
      </c>
      <c r="K67" s="2">
        <f t="shared" ref="K67:K102" si="15">IF(I67="Comissão de Seleção",2,IF(I67="Comissão de Aproveitamento de Créditos",1,IF(I67="CG-PROEX",2,IF(I67="Reuniões de Colegiado",2,IF(I67="Comissões Especiais",1,IF(I67="Coord. de Lab. Multiusuário",2,IF(I67="Coord. do Curso de Nivelamento",1,IF(I67="",0))))))))</f>
        <v>0</v>
      </c>
      <c r="L67" s="2">
        <f t="shared" ref="L67:L98" si="16">IF(J67="1 ano",K67*1,IF(J67="2 anos",K67*2,IF(J67="3 anos",K67*3,IF(J67="1 vez",K67*1,IF(J67="2 vezes",K67*2,IF(J67="3 vezes",K67*3,IF(J67="4 vezes",K67*4,IF(J67="5 vezes",K67*5,IF(J67="6 vezes",K67*6,IF(J67="",0))))))))))</f>
        <v>0</v>
      </c>
    </row>
    <row r="68" spans="1:12" x14ac:dyDescent="0.25">
      <c r="A68" s="1">
        <v>66</v>
      </c>
      <c r="D68" s="8">
        <f t="shared" si="12"/>
        <v>0</v>
      </c>
      <c r="E68" s="1">
        <f t="shared" si="13"/>
        <v>0</v>
      </c>
      <c r="F68" s="8">
        <f t="shared" si="14"/>
        <v>0</v>
      </c>
      <c r="K68" s="2">
        <f t="shared" si="15"/>
        <v>0</v>
      </c>
      <c r="L68" s="2">
        <f t="shared" si="16"/>
        <v>0</v>
      </c>
    </row>
    <row r="69" spans="1:12" x14ac:dyDescent="0.25">
      <c r="A69" s="1">
        <v>67</v>
      </c>
      <c r="D69" s="8">
        <f t="shared" si="12"/>
        <v>0</v>
      </c>
      <c r="E69" s="1">
        <f t="shared" si="13"/>
        <v>0</v>
      </c>
      <c r="F69" s="8">
        <f t="shared" si="14"/>
        <v>0</v>
      </c>
      <c r="K69" s="2">
        <f t="shared" si="15"/>
        <v>0</v>
      </c>
      <c r="L69" s="2">
        <f t="shared" si="16"/>
        <v>0</v>
      </c>
    </row>
    <row r="70" spans="1:12" x14ac:dyDescent="0.25">
      <c r="A70" s="1">
        <v>68</v>
      </c>
      <c r="D70" s="8">
        <f t="shared" si="12"/>
        <v>0</v>
      </c>
      <c r="E70" s="1">
        <f t="shared" si="13"/>
        <v>0</v>
      </c>
      <c r="F70" s="8">
        <f t="shared" si="14"/>
        <v>0</v>
      </c>
      <c r="K70" s="2">
        <f t="shared" si="15"/>
        <v>0</v>
      </c>
      <c r="L70" s="2">
        <f t="shared" si="16"/>
        <v>0</v>
      </c>
    </row>
    <row r="71" spans="1:12" x14ac:dyDescent="0.25">
      <c r="A71" s="1">
        <v>69</v>
      </c>
      <c r="D71" s="8">
        <f t="shared" si="12"/>
        <v>0</v>
      </c>
      <c r="E71" s="1">
        <f t="shared" si="13"/>
        <v>0</v>
      </c>
      <c r="F71" s="8">
        <f t="shared" si="14"/>
        <v>0</v>
      </c>
      <c r="K71" s="2">
        <f t="shared" si="15"/>
        <v>0</v>
      </c>
      <c r="L71" s="2">
        <f t="shared" si="16"/>
        <v>0</v>
      </c>
    </row>
    <row r="72" spans="1:12" x14ac:dyDescent="0.25">
      <c r="A72" s="1">
        <v>70</v>
      </c>
      <c r="D72" s="8">
        <f t="shared" si="12"/>
        <v>0</v>
      </c>
      <c r="E72" s="1">
        <f t="shared" si="13"/>
        <v>0</v>
      </c>
      <c r="F72" s="8">
        <f t="shared" si="14"/>
        <v>0</v>
      </c>
      <c r="K72" s="2">
        <f t="shared" si="15"/>
        <v>0</v>
      </c>
      <c r="L72" s="2">
        <f t="shared" si="16"/>
        <v>0</v>
      </c>
    </row>
    <row r="73" spans="1:12" x14ac:dyDescent="0.25">
      <c r="A73" s="1">
        <v>71</v>
      </c>
      <c r="D73" s="8">
        <f t="shared" si="12"/>
        <v>0</v>
      </c>
      <c r="E73" s="1">
        <f t="shared" si="13"/>
        <v>0</v>
      </c>
      <c r="F73" s="8">
        <f t="shared" si="14"/>
        <v>0</v>
      </c>
      <c r="K73" s="2">
        <f t="shared" si="15"/>
        <v>0</v>
      </c>
      <c r="L73" s="2">
        <f t="shared" si="16"/>
        <v>0</v>
      </c>
    </row>
    <row r="74" spans="1:12" x14ac:dyDescent="0.25">
      <c r="A74" s="1">
        <v>72</v>
      </c>
      <c r="D74" s="8">
        <f t="shared" si="12"/>
        <v>0</v>
      </c>
      <c r="E74" s="1">
        <f t="shared" si="13"/>
        <v>0</v>
      </c>
      <c r="F74" s="8">
        <f t="shared" si="14"/>
        <v>0</v>
      </c>
      <c r="K74" s="2">
        <f t="shared" si="15"/>
        <v>0</v>
      </c>
      <c r="L74" s="2">
        <f t="shared" si="16"/>
        <v>0</v>
      </c>
    </row>
    <row r="75" spans="1:12" x14ac:dyDescent="0.25">
      <c r="A75" s="1">
        <v>73</v>
      </c>
      <c r="D75" s="8">
        <f t="shared" si="12"/>
        <v>0</v>
      </c>
      <c r="E75" s="1">
        <f t="shared" si="13"/>
        <v>0</v>
      </c>
      <c r="F75" s="8">
        <f t="shared" si="14"/>
        <v>0</v>
      </c>
      <c r="K75" s="2">
        <f t="shared" si="15"/>
        <v>0</v>
      </c>
      <c r="L75" s="2">
        <f t="shared" si="16"/>
        <v>0</v>
      </c>
    </row>
    <row r="76" spans="1:12" x14ac:dyDescent="0.25">
      <c r="A76" s="1">
        <v>74</v>
      </c>
      <c r="D76" s="8">
        <f t="shared" si="12"/>
        <v>0</v>
      </c>
      <c r="E76" s="1">
        <f t="shared" si="13"/>
        <v>0</v>
      </c>
      <c r="F76" s="8">
        <f t="shared" si="14"/>
        <v>0</v>
      </c>
      <c r="K76" s="2">
        <f t="shared" si="15"/>
        <v>0</v>
      </c>
      <c r="L76" s="2">
        <f t="shared" si="16"/>
        <v>0</v>
      </c>
    </row>
    <row r="77" spans="1:12" x14ac:dyDescent="0.25">
      <c r="A77" s="1">
        <v>75</v>
      </c>
      <c r="D77" s="8">
        <f t="shared" si="12"/>
        <v>0</v>
      </c>
      <c r="E77" s="1">
        <f t="shared" si="13"/>
        <v>0</v>
      </c>
      <c r="F77" s="8">
        <f t="shared" si="14"/>
        <v>0</v>
      </c>
      <c r="K77" s="2">
        <f t="shared" si="15"/>
        <v>0</v>
      </c>
      <c r="L77" s="2">
        <f t="shared" si="16"/>
        <v>0</v>
      </c>
    </row>
    <row r="78" spans="1:12" x14ac:dyDescent="0.25">
      <c r="A78" s="1">
        <v>76</v>
      </c>
      <c r="D78" s="8">
        <f t="shared" si="12"/>
        <v>0</v>
      </c>
      <c r="E78" s="1">
        <f t="shared" si="13"/>
        <v>0</v>
      </c>
      <c r="F78" s="8">
        <f t="shared" si="14"/>
        <v>0</v>
      </c>
      <c r="K78" s="2">
        <f t="shared" si="15"/>
        <v>0</v>
      </c>
      <c r="L78" s="2">
        <f t="shared" si="16"/>
        <v>0</v>
      </c>
    </row>
    <row r="79" spans="1:12" x14ac:dyDescent="0.25">
      <c r="A79" s="1">
        <v>77</v>
      </c>
      <c r="D79" s="8">
        <f t="shared" si="12"/>
        <v>0</v>
      </c>
      <c r="E79" s="1">
        <f t="shared" si="13"/>
        <v>0</v>
      </c>
      <c r="F79" s="8">
        <f t="shared" si="14"/>
        <v>0</v>
      </c>
      <c r="K79" s="2">
        <f t="shared" si="15"/>
        <v>0</v>
      </c>
      <c r="L79" s="2">
        <f t="shared" si="16"/>
        <v>0</v>
      </c>
    </row>
    <row r="80" spans="1:12" x14ac:dyDescent="0.25">
      <c r="A80" s="1">
        <v>78</v>
      </c>
      <c r="D80" s="8">
        <f t="shared" si="12"/>
        <v>0</v>
      </c>
      <c r="E80" s="1">
        <f t="shared" si="13"/>
        <v>0</v>
      </c>
      <c r="F80" s="8">
        <f t="shared" si="14"/>
        <v>0</v>
      </c>
      <c r="K80" s="2">
        <f t="shared" si="15"/>
        <v>0</v>
      </c>
      <c r="L80" s="2">
        <f t="shared" si="16"/>
        <v>0</v>
      </c>
    </row>
    <row r="81" spans="1:12" x14ac:dyDescent="0.25">
      <c r="A81" s="1">
        <v>79</v>
      </c>
      <c r="D81" s="8">
        <f t="shared" si="12"/>
        <v>0</v>
      </c>
      <c r="E81" s="1">
        <f t="shared" si="13"/>
        <v>0</v>
      </c>
      <c r="F81" s="8">
        <f t="shared" si="14"/>
        <v>0</v>
      </c>
      <c r="K81" s="2">
        <f t="shared" si="15"/>
        <v>0</v>
      </c>
      <c r="L81" s="2">
        <f t="shared" si="16"/>
        <v>0</v>
      </c>
    </row>
    <row r="82" spans="1:12" x14ac:dyDescent="0.25">
      <c r="A82" s="1">
        <v>80</v>
      </c>
      <c r="D82" s="8">
        <f t="shared" si="12"/>
        <v>0</v>
      </c>
      <c r="E82" s="1">
        <f t="shared" si="13"/>
        <v>0</v>
      </c>
      <c r="F82" s="8">
        <f t="shared" si="14"/>
        <v>0</v>
      </c>
      <c r="K82" s="2">
        <f t="shared" si="15"/>
        <v>0</v>
      </c>
      <c r="L82" s="2">
        <f t="shared" si="16"/>
        <v>0</v>
      </c>
    </row>
    <row r="83" spans="1:12" x14ac:dyDescent="0.25">
      <c r="A83" s="1">
        <v>81</v>
      </c>
      <c r="D83" s="8">
        <f t="shared" si="12"/>
        <v>0</v>
      </c>
      <c r="E83" s="1">
        <f t="shared" si="13"/>
        <v>0</v>
      </c>
      <c r="F83" s="8">
        <f t="shared" si="14"/>
        <v>0</v>
      </c>
      <c r="K83" s="2">
        <f t="shared" si="15"/>
        <v>0</v>
      </c>
      <c r="L83" s="2">
        <f t="shared" si="16"/>
        <v>0</v>
      </c>
    </row>
    <row r="84" spans="1:12" x14ac:dyDescent="0.25">
      <c r="A84" s="1">
        <v>82</v>
      </c>
      <c r="D84" s="8">
        <f t="shared" si="12"/>
        <v>0</v>
      </c>
      <c r="E84" s="1">
        <f t="shared" si="13"/>
        <v>0</v>
      </c>
      <c r="F84" s="8">
        <f t="shared" si="14"/>
        <v>0</v>
      </c>
      <c r="K84" s="2">
        <f t="shared" si="15"/>
        <v>0</v>
      </c>
      <c r="L84" s="2">
        <f t="shared" si="16"/>
        <v>0</v>
      </c>
    </row>
    <row r="85" spans="1:12" x14ac:dyDescent="0.25">
      <c r="A85" s="1">
        <v>83</v>
      </c>
      <c r="D85" s="8">
        <f t="shared" si="12"/>
        <v>0</v>
      </c>
      <c r="E85" s="1">
        <f t="shared" si="13"/>
        <v>0</v>
      </c>
      <c r="F85" s="8">
        <f t="shared" si="14"/>
        <v>0</v>
      </c>
      <c r="K85" s="2">
        <f t="shared" si="15"/>
        <v>0</v>
      </c>
      <c r="L85" s="2">
        <f t="shared" si="16"/>
        <v>0</v>
      </c>
    </row>
    <row r="86" spans="1:12" x14ac:dyDescent="0.25">
      <c r="A86" s="1">
        <v>84</v>
      </c>
      <c r="D86" s="8">
        <f t="shared" si="12"/>
        <v>0</v>
      </c>
      <c r="E86" s="1">
        <f t="shared" si="13"/>
        <v>0</v>
      </c>
      <c r="F86" s="8">
        <f t="shared" si="14"/>
        <v>0</v>
      </c>
      <c r="K86" s="2">
        <f t="shared" si="15"/>
        <v>0</v>
      </c>
      <c r="L86" s="2">
        <f t="shared" si="16"/>
        <v>0</v>
      </c>
    </row>
    <row r="87" spans="1:12" x14ac:dyDescent="0.25">
      <c r="A87" s="1">
        <v>85</v>
      </c>
      <c r="D87" s="8">
        <f t="shared" si="12"/>
        <v>0</v>
      </c>
      <c r="E87" s="1">
        <f t="shared" si="13"/>
        <v>0</v>
      </c>
      <c r="F87" s="8">
        <f t="shared" si="14"/>
        <v>0</v>
      </c>
      <c r="K87" s="2">
        <f t="shared" si="15"/>
        <v>0</v>
      </c>
      <c r="L87" s="2">
        <f t="shared" si="16"/>
        <v>0</v>
      </c>
    </row>
    <row r="88" spans="1:12" x14ac:dyDescent="0.25">
      <c r="A88" s="1">
        <v>86</v>
      </c>
      <c r="D88" s="8">
        <f t="shared" si="12"/>
        <v>0</v>
      </c>
      <c r="E88" s="1">
        <f t="shared" si="13"/>
        <v>0</v>
      </c>
      <c r="F88" s="8">
        <f t="shared" si="14"/>
        <v>0</v>
      </c>
      <c r="K88" s="2">
        <f t="shared" si="15"/>
        <v>0</v>
      </c>
      <c r="L88" s="2">
        <f t="shared" si="16"/>
        <v>0</v>
      </c>
    </row>
    <row r="89" spans="1:12" x14ac:dyDescent="0.25">
      <c r="A89" s="1">
        <v>87</v>
      </c>
      <c r="D89" s="8">
        <f t="shared" si="12"/>
        <v>0</v>
      </c>
      <c r="E89" s="1">
        <f t="shared" si="13"/>
        <v>0</v>
      </c>
      <c r="F89" s="8">
        <f t="shared" si="14"/>
        <v>0</v>
      </c>
      <c r="K89" s="2">
        <f t="shared" si="15"/>
        <v>0</v>
      </c>
      <c r="L89" s="2">
        <f t="shared" si="16"/>
        <v>0</v>
      </c>
    </row>
    <row r="90" spans="1:12" x14ac:dyDescent="0.25">
      <c r="A90" s="1">
        <v>88</v>
      </c>
      <c r="D90" s="8">
        <f t="shared" si="12"/>
        <v>0</v>
      </c>
      <c r="E90" s="1">
        <f t="shared" si="13"/>
        <v>0</v>
      </c>
      <c r="F90" s="8">
        <f t="shared" si="14"/>
        <v>0</v>
      </c>
      <c r="K90" s="2">
        <f t="shared" si="15"/>
        <v>0</v>
      </c>
      <c r="L90" s="2">
        <f t="shared" si="16"/>
        <v>0</v>
      </c>
    </row>
    <row r="91" spans="1:12" x14ac:dyDescent="0.25">
      <c r="A91" s="1">
        <v>89</v>
      </c>
      <c r="D91" s="8">
        <f t="shared" si="12"/>
        <v>0</v>
      </c>
      <c r="E91" s="1">
        <f t="shared" si="13"/>
        <v>0</v>
      </c>
      <c r="F91" s="8">
        <f t="shared" si="14"/>
        <v>0</v>
      </c>
      <c r="K91" s="2">
        <f t="shared" si="15"/>
        <v>0</v>
      </c>
      <c r="L91" s="2">
        <f t="shared" si="16"/>
        <v>0</v>
      </c>
    </row>
    <row r="92" spans="1:12" x14ac:dyDescent="0.25">
      <c r="A92" s="1">
        <v>90</v>
      </c>
      <c r="D92" s="8">
        <f t="shared" si="12"/>
        <v>0</v>
      </c>
      <c r="E92" s="1">
        <f t="shared" si="13"/>
        <v>0</v>
      </c>
      <c r="F92" s="8">
        <f t="shared" si="14"/>
        <v>0</v>
      </c>
      <c r="K92" s="2">
        <f t="shared" si="15"/>
        <v>0</v>
      </c>
      <c r="L92" s="2">
        <f t="shared" si="16"/>
        <v>0</v>
      </c>
    </row>
    <row r="93" spans="1:12" x14ac:dyDescent="0.25">
      <c r="A93" s="1">
        <v>91</v>
      </c>
      <c r="D93" s="8">
        <f t="shared" si="12"/>
        <v>0</v>
      </c>
      <c r="E93" s="1">
        <f t="shared" si="13"/>
        <v>0</v>
      </c>
      <c r="F93" s="8">
        <f t="shared" si="14"/>
        <v>0</v>
      </c>
      <c r="K93" s="2">
        <f t="shared" si="15"/>
        <v>0</v>
      </c>
      <c r="L93" s="2">
        <f t="shared" si="16"/>
        <v>0</v>
      </c>
    </row>
    <row r="94" spans="1:12" x14ac:dyDescent="0.25">
      <c r="A94" s="1">
        <v>92</v>
      </c>
      <c r="D94" s="8">
        <f t="shared" si="12"/>
        <v>0</v>
      </c>
      <c r="E94" s="1">
        <f t="shared" si="13"/>
        <v>0</v>
      </c>
      <c r="F94" s="8">
        <f t="shared" si="14"/>
        <v>0</v>
      </c>
      <c r="K94" s="2">
        <f t="shared" si="15"/>
        <v>0</v>
      </c>
      <c r="L94" s="2">
        <f t="shared" si="16"/>
        <v>0</v>
      </c>
    </row>
    <row r="95" spans="1:12" x14ac:dyDescent="0.25">
      <c r="A95" s="1">
        <v>93</v>
      </c>
      <c r="D95" s="8">
        <f t="shared" si="12"/>
        <v>0</v>
      </c>
      <c r="E95" s="1">
        <f t="shared" si="13"/>
        <v>0</v>
      </c>
      <c r="F95" s="8">
        <f t="shared" si="14"/>
        <v>0</v>
      </c>
      <c r="K95" s="2">
        <f t="shared" si="15"/>
        <v>0</v>
      </c>
      <c r="L95" s="2">
        <f t="shared" si="16"/>
        <v>0</v>
      </c>
    </row>
    <row r="96" spans="1:12" x14ac:dyDescent="0.25">
      <c r="A96" s="1">
        <v>94</v>
      </c>
      <c r="D96" s="8">
        <f t="shared" si="12"/>
        <v>0</v>
      </c>
      <c r="E96" s="1">
        <f t="shared" si="13"/>
        <v>0</v>
      </c>
      <c r="F96" s="8">
        <f t="shared" si="14"/>
        <v>0</v>
      </c>
      <c r="K96" s="2">
        <f t="shared" si="15"/>
        <v>0</v>
      </c>
      <c r="L96" s="2">
        <f t="shared" si="16"/>
        <v>0</v>
      </c>
    </row>
    <row r="97" spans="1:12" x14ac:dyDescent="0.25">
      <c r="A97" s="1">
        <v>95</v>
      </c>
      <c r="D97" s="8">
        <f t="shared" si="12"/>
        <v>0</v>
      </c>
      <c r="E97" s="1">
        <f t="shared" si="13"/>
        <v>0</v>
      </c>
      <c r="F97" s="8">
        <f t="shared" si="14"/>
        <v>0</v>
      </c>
      <c r="K97" s="2">
        <f t="shared" si="15"/>
        <v>0</v>
      </c>
      <c r="L97" s="2">
        <f t="shared" si="16"/>
        <v>0</v>
      </c>
    </row>
    <row r="98" spans="1:12" x14ac:dyDescent="0.25">
      <c r="A98" s="1">
        <v>96</v>
      </c>
      <c r="D98" s="8">
        <f t="shared" si="12"/>
        <v>0</v>
      </c>
      <c r="E98" s="1">
        <f t="shared" si="13"/>
        <v>0</v>
      </c>
      <c r="F98" s="8">
        <f t="shared" si="14"/>
        <v>0</v>
      </c>
      <c r="K98" s="2">
        <f t="shared" si="15"/>
        <v>0</v>
      </c>
      <c r="L98" s="2">
        <f t="shared" si="16"/>
        <v>0</v>
      </c>
    </row>
    <row r="99" spans="1:12" x14ac:dyDescent="0.25">
      <c r="A99" s="1">
        <v>97</v>
      </c>
      <c r="D99" s="8">
        <f t="shared" si="12"/>
        <v>0</v>
      </c>
      <c r="E99" s="1">
        <f t="shared" si="13"/>
        <v>0</v>
      </c>
      <c r="F99" s="8">
        <f t="shared" ref="F99:F102" si="17">D99*E99</f>
        <v>0</v>
      </c>
      <c r="K99" s="2">
        <f t="shared" si="15"/>
        <v>0</v>
      </c>
      <c r="L99" s="2">
        <f t="shared" ref="L99:L102" si="18">IF(J99="1 ano",K99*1,IF(J99="2 anos",K99*2,IF(J99="3 anos",K99*3,IF(J99="1 vez",K99*1,IF(J99="2 vezes",K99*2,IF(J99="3 vezes",K99*3,IF(J99="4 vezes",K99*4,IF(J99="5 vezes",K99*5,IF(J99="6 vezes",K99*6,IF(J99="",0))))))))))</f>
        <v>0</v>
      </c>
    </row>
    <row r="100" spans="1:12" x14ac:dyDescent="0.25">
      <c r="A100" s="1">
        <v>98</v>
      </c>
      <c r="D100" s="8">
        <f t="shared" si="12"/>
        <v>0</v>
      </c>
      <c r="E100" s="1">
        <f t="shared" si="13"/>
        <v>0</v>
      </c>
      <c r="F100" s="8">
        <f t="shared" si="17"/>
        <v>0</v>
      </c>
      <c r="K100" s="2">
        <f t="shared" si="15"/>
        <v>0</v>
      </c>
      <c r="L100" s="2">
        <f t="shared" si="18"/>
        <v>0</v>
      </c>
    </row>
    <row r="101" spans="1:12" x14ac:dyDescent="0.25">
      <c r="A101" s="1">
        <v>99</v>
      </c>
      <c r="D101" s="8">
        <f t="shared" si="12"/>
        <v>0</v>
      </c>
      <c r="E101" s="1">
        <f t="shared" si="13"/>
        <v>0</v>
      </c>
      <c r="F101" s="8">
        <f t="shared" si="17"/>
        <v>0</v>
      </c>
      <c r="K101" s="2">
        <f t="shared" si="15"/>
        <v>0</v>
      </c>
      <c r="L101" s="2">
        <f t="shared" si="18"/>
        <v>0</v>
      </c>
    </row>
    <row r="102" spans="1:12" x14ac:dyDescent="0.25">
      <c r="A102" s="1">
        <v>100</v>
      </c>
      <c r="D102" s="8">
        <f t="shared" si="12"/>
        <v>0</v>
      </c>
      <c r="E102" s="1">
        <f t="shared" si="13"/>
        <v>0</v>
      </c>
      <c r="F102" s="8">
        <f t="shared" si="17"/>
        <v>0</v>
      </c>
      <c r="K102" s="2">
        <f t="shared" si="15"/>
        <v>0</v>
      </c>
      <c r="L102" s="2">
        <f t="shared" si="18"/>
        <v>0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Dados!$C$3:$C$7</xm:f>
          </x14:formula1>
          <x14:formula2>
            <xm:f>0</xm:f>
          </x14:formula2>
          <xm:sqref>C3:C102</xm:sqref>
        </x14:dataValidation>
        <x14:dataValidation type="list" allowBlank="1" showInputMessage="1" showErrorMessage="1" xr:uid="{00000000-0002-0000-0000-000001000000}">
          <x14:formula1>
            <xm:f>Dados!$B$3:$B$31</xm:f>
          </x14:formula1>
          <x14:formula2>
            <xm:f>0</xm:f>
          </x14:formula2>
          <xm:sqref>B3:B102</xm:sqref>
        </x14:dataValidation>
        <x14:dataValidation type="list" allowBlank="1" showInputMessage="1" showErrorMessage="1" xr:uid="{00000000-0002-0000-0000-000002000000}">
          <x14:formula1>
            <xm:f>Dados!$F$3:$F$10</xm:f>
          </x14:formula1>
          <x14:formula2>
            <xm:f>0</xm:f>
          </x14:formula2>
          <xm:sqref>I3:I102</xm:sqref>
        </x14:dataValidation>
        <x14:dataValidation type="list" allowBlank="1" showInputMessage="1" showErrorMessage="1" xr:uid="{00000000-0002-0000-0000-000003000000}">
          <x14:formula1>
            <xm:f>Dados!$G$3:$G$12</xm:f>
          </x14:formula1>
          <x14:formula2>
            <xm:f>0</xm:f>
          </x14:formula2>
          <xm:sqref>J3:J102</xm:sqref>
        </x14:dataValidation>
        <x14:dataValidation type="list" allowBlank="1" showInputMessage="1" showErrorMessage="1" xr:uid="{00000000-0002-0000-0000-000004000000}">
          <x14:formula1>
            <xm:f>Dados!$I$3:$I$13</xm:f>
          </x14:formula1>
          <x14:formula2>
            <xm:f>0</xm:f>
          </x14:formula2>
          <xm:sqref>O3:O21</xm:sqref>
        </x14:dataValidation>
        <x14:dataValidation type="list" allowBlank="1" showInputMessage="1" showErrorMessage="1" xr:uid="{00000000-0002-0000-0000-000005000000}">
          <x14:formula1>
            <xm:f>Dados!$J$3:$J$11</xm:f>
          </x14:formula1>
          <x14:formula2>
            <xm:f>0</xm:f>
          </x14:formula2>
          <xm:sqref>P3:P21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1"/>
  <sheetViews>
    <sheetView zoomScaleNormal="100" workbookViewId="0">
      <selection activeCell="J2" sqref="J2"/>
    </sheetView>
  </sheetViews>
  <sheetFormatPr defaultColWidth="8.7109375" defaultRowHeight="15" x14ac:dyDescent="0.25"/>
  <cols>
    <col min="2" max="2" width="28.85546875" style="1" customWidth="1"/>
    <col min="3" max="3" width="22.5703125" customWidth="1"/>
    <col min="4" max="4" width="6.7109375" customWidth="1"/>
    <col min="5" max="5" width="6" customWidth="1"/>
    <col min="6" max="6" width="35.140625" customWidth="1"/>
    <col min="7" max="7" width="15" customWidth="1"/>
    <col min="8" max="8" width="5.7109375" customWidth="1"/>
    <col min="9" max="9" width="73.7109375" customWidth="1"/>
    <col min="10" max="10" width="12" customWidth="1"/>
  </cols>
  <sheetData>
    <row r="1" spans="2:10" x14ac:dyDescent="0.25">
      <c r="J1" s="1"/>
    </row>
    <row r="2" spans="2:10" x14ac:dyDescent="0.25">
      <c r="B2" s="4" t="s">
        <v>1</v>
      </c>
      <c r="C2" s="4" t="s">
        <v>26</v>
      </c>
      <c r="F2" s="4" t="s">
        <v>27</v>
      </c>
      <c r="G2" s="4" t="s">
        <v>28</v>
      </c>
      <c r="J2" s="1"/>
    </row>
    <row r="3" spans="2:10" x14ac:dyDescent="0.25">
      <c r="J3" s="1"/>
    </row>
    <row r="4" spans="2:10" x14ac:dyDescent="0.25">
      <c r="B4" s="1" t="s">
        <v>29</v>
      </c>
      <c r="C4" s="1" t="s">
        <v>30</v>
      </c>
      <c r="F4" t="s">
        <v>13</v>
      </c>
      <c r="G4" t="s">
        <v>31</v>
      </c>
      <c r="I4" t="s">
        <v>19</v>
      </c>
      <c r="J4" s="1" t="s">
        <v>32</v>
      </c>
    </row>
    <row r="5" spans="2:10" x14ac:dyDescent="0.25">
      <c r="B5" s="1" t="s">
        <v>33</v>
      </c>
      <c r="C5" s="1" t="s">
        <v>34</v>
      </c>
      <c r="F5" t="s">
        <v>17</v>
      </c>
      <c r="G5" t="s">
        <v>18</v>
      </c>
      <c r="I5" t="s">
        <v>35</v>
      </c>
      <c r="J5" s="1" t="s">
        <v>36</v>
      </c>
    </row>
    <row r="6" spans="2:10" x14ac:dyDescent="0.25">
      <c r="B6" s="1" t="s">
        <v>37</v>
      </c>
      <c r="C6" s="1" t="s">
        <v>38</v>
      </c>
      <c r="F6" t="s">
        <v>21</v>
      </c>
      <c r="G6" t="s">
        <v>14</v>
      </c>
      <c r="I6" t="s">
        <v>39</v>
      </c>
      <c r="J6" s="1" t="s">
        <v>40</v>
      </c>
    </row>
    <row r="7" spans="2:10" x14ac:dyDescent="0.25">
      <c r="B7" s="1" t="s">
        <v>41</v>
      </c>
      <c r="C7" s="1" t="s">
        <v>42</v>
      </c>
      <c r="F7" t="s">
        <v>22</v>
      </c>
      <c r="G7" t="s">
        <v>43</v>
      </c>
      <c r="I7" t="s">
        <v>44</v>
      </c>
      <c r="J7" s="1" t="s">
        <v>16</v>
      </c>
    </row>
    <row r="8" spans="2:10" x14ac:dyDescent="0.25">
      <c r="B8" s="1" t="s">
        <v>45</v>
      </c>
      <c r="F8" t="s">
        <v>23</v>
      </c>
      <c r="G8" t="s">
        <v>46</v>
      </c>
      <c r="I8" t="s">
        <v>47</v>
      </c>
      <c r="J8" s="1" t="s">
        <v>43</v>
      </c>
    </row>
    <row r="9" spans="2:10" x14ac:dyDescent="0.25">
      <c r="B9" s="1" t="s">
        <v>48</v>
      </c>
      <c r="F9" t="s">
        <v>24</v>
      </c>
      <c r="G9" t="s">
        <v>49</v>
      </c>
      <c r="I9" t="s">
        <v>50</v>
      </c>
      <c r="J9" s="1" t="s">
        <v>46</v>
      </c>
    </row>
    <row r="10" spans="2:10" x14ac:dyDescent="0.25">
      <c r="B10" s="1" t="s">
        <v>51</v>
      </c>
      <c r="F10" t="s">
        <v>25</v>
      </c>
      <c r="G10" t="s">
        <v>20</v>
      </c>
      <c r="I10" t="s">
        <v>52</v>
      </c>
      <c r="J10" s="1" t="s">
        <v>49</v>
      </c>
    </row>
    <row r="11" spans="2:10" x14ac:dyDescent="0.25">
      <c r="B11" s="1" t="s">
        <v>53</v>
      </c>
      <c r="G11" t="s">
        <v>54</v>
      </c>
      <c r="I11" t="s">
        <v>15</v>
      </c>
      <c r="J11" s="1" t="s">
        <v>20</v>
      </c>
    </row>
    <row r="12" spans="2:10" x14ac:dyDescent="0.25">
      <c r="B12" s="1" t="s">
        <v>55</v>
      </c>
      <c r="G12" t="s">
        <v>56</v>
      </c>
      <c r="I12" t="s">
        <v>57</v>
      </c>
      <c r="J12" s="1">
        <v>1</v>
      </c>
    </row>
    <row r="13" spans="2:10" x14ac:dyDescent="0.25">
      <c r="B13" s="1" t="s">
        <v>58</v>
      </c>
      <c r="I13" t="s">
        <v>59</v>
      </c>
      <c r="J13" s="1">
        <v>1</v>
      </c>
    </row>
    <row r="14" spans="2:10" x14ac:dyDescent="0.25">
      <c r="B14" s="1" t="s">
        <v>60</v>
      </c>
    </row>
    <row r="15" spans="2:10" x14ac:dyDescent="0.25">
      <c r="B15" s="1" t="s">
        <v>61</v>
      </c>
    </row>
    <row r="16" spans="2:10" x14ac:dyDescent="0.25">
      <c r="B16" s="1" t="s">
        <v>62</v>
      </c>
    </row>
    <row r="17" spans="2:2" x14ac:dyDescent="0.25">
      <c r="B17" s="1" t="s">
        <v>63</v>
      </c>
    </row>
    <row r="18" spans="2:2" x14ac:dyDescent="0.25">
      <c r="B18" s="1" t="s">
        <v>64</v>
      </c>
    </row>
    <row r="19" spans="2:2" x14ac:dyDescent="0.25">
      <c r="B19" s="1" t="s">
        <v>65</v>
      </c>
    </row>
    <row r="20" spans="2:2" x14ac:dyDescent="0.25">
      <c r="B20" s="12" t="s">
        <v>66</v>
      </c>
    </row>
    <row r="21" spans="2:2" x14ac:dyDescent="0.25">
      <c r="B21" s="12" t="s">
        <v>67</v>
      </c>
    </row>
    <row r="22" spans="2:2" x14ac:dyDescent="0.25">
      <c r="B22" s="12" t="s">
        <v>68</v>
      </c>
    </row>
    <row r="23" spans="2:2" x14ac:dyDescent="0.25">
      <c r="B23" s="12" t="s">
        <v>69</v>
      </c>
    </row>
    <row r="24" spans="2:2" x14ac:dyDescent="0.25">
      <c r="B24" s="12" t="s">
        <v>70</v>
      </c>
    </row>
    <row r="25" spans="2:2" x14ac:dyDescent="0.25">
      <c r="B25" s="12" t="s">
        <v>71</v>
      </c>
    </row>
    <row r="26" spans="2:2" x14ac:dyDescent="0.25">
      <c r="B26" s="12" t="s">
        <v>72</v>
      </c>
    </row>
    <row r="27" spans="2:2" x14ac:dyDescent="0.25">
      <c r="B27" s="12" t="s">
        <v>73</v>
      </c>
    </row>
    <row r="28" spans="2:2" x14ac:dyDescent="0.25">
      <c r="B28" s="12" t="s">
        <v>12</v>
      </c>
    </row>
    <row r="29" spans="2:2" x14ac:dyDescent="0.25">
      <c r="B29" s="12" t="s">
        <v>74</v>
      </c>
    </row>
    <row r="30" spans="2:2" x14ac:dyDescent="0.25">
      <c r="B30" s="1" t="s">
        <v>75</v>
      </c>
    </row>
    <row r="31" spans="2:2" x14ac:dyDescent="0.25">
      <c r="B31" s="1" t="s">
        <v>76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Cálculo</vt:lpstr>
      <vt:lpstr>Dados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Rodrigues da Rocha</dc:creator>
  <dc:description/>
  <cp:lastModifiedBy>Julio Martins</cp:lastModifiedBy>
  <cp:revision>6</cp:revision>
  <dcterms:created xsi:type="dcterms:W3CDTF">2020-12-06T21:09:42Z</dcterms:created>
  <dcterms:modified xsi:type="dcterms:W3CDTF">2024-12-10T16:42:35Z</dcterms:modified>
  <dc:language>pt-BR</dc:language>
</cp:coreProperties>
</file>